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8930" windowHeight="8880"/>
  </bookViews>
  <sheets>
    <sheet name="GTIND" sheetId="1" r:id="rId1"/>
  </sheets>
  <externalReferences>
    <externalReference r:id="rId2"/>
  </externalReferences>
  <definedNames>
    <definedName name="Grad">'[1]#Konverter'!$AI$2:$AI$17</definedName>
    <definedName name="Kanton">'[1]#Konverter'!$AG$2:$AG$11</definedName>
    <definedName name="OblikPreduzeca">'[1]#Konverter'!$S$2:$S$6</definedName>
    <definedName name="Opstina">'[1]#Konverter'!$D$2:$D$80</definedName>
    <definedName name="Velicina">'[1]#Konverter'!$AC$2:$AC$5</definedName>
    <definedName name="VerzijaIzvjestaja">'[1]#Konverter'!$Y$2:$Y$3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1" i="1"/>
  <c r="E121"/>
  <c r="K120"/>
  <c r="G120"/>
  <c r="E120"/>
  <c r="D117"/>
  <c r="C117"/>
  <c r="D116"/>
  <c r="C116"/>
  <c r="D115"/>
  <c r="C115"/>
  <c r="D114"/>
  <c r="C114"/>
  <c r="D113"/>
  <c r="C113"/>
  <c r="J111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J72"/>
  <c r="D69"/>
  <c r="C69"/>
  <c r="D68"/>
  <c r="C68"/>
  <c r="D67"/>
  <c r="C67"/>
  <c r="D66"/>
  <c r="C66"/>
  <c r="D65"/>
  <c r="C65"/>
  <c r="D64"/>
  <c r="C64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J36"/>
  <c r="D33"/>
  <c r="C33"/>
  <c r="D32"/>
  <c r="C32"/>
  <c r="D31"/>
  <c r="C31"/>
  <c r="D30"/>
  <c r="C30"/>
  <c r="D27"/>
  <c r="C27"/>
  <c r="D26"/>
  <c r="C26"/>
  <c r="D25"/>
  <c r="C25"/>
  <c r="D24"/>
  <c r="C24"/>
  <c r="D23"/>
  <c r="C23"/>
  <c r="D22"/>
  <c r="C22"/>
  <c r="D21"/>
  <c r="C21"/>
  <c r="D20"/>
  <c r="D118" s="1"/>
  <c r="D119" s="1"/>
  <c r="C20"/>
  <c r="C118" s="1"/>
  <c r="C119" s="1"/>
  <c r="J16"/>
  <c r="E15"/>
  <c r="E14"/>
  <c r="K10"/>
  <c r="K8"/>
  <c r="E8"/>
  <c r="K6"/>
  <c r="E6"/>
  <c r="K4"/>
  <c r="E4"/>
  <c r="K2"/>
  <c r="E2"/>
  <c r="K35" l="1"/>
  <c r="E35" s="1"/>
  <c r="E125" l="1"/>
  <c r="E110"/>
  <c r="E71"/>
</calcChain>
</file>

<file path=xl/sharedStrings.xml><?xml version="1.0" encoding="utf-8"?>
<sst xmlns="http://schemas.openxmlformats.org/spreadsheetml/2006/main" count="301" uniqueCount="204">
  <si>
    <t>Naziv pravnog lica</t>
  </si>
  <si>
    <t>Identifikacioni broj za direktne poreze</t>
  </si>
  <si>
    <t>Sjedište i adresa pravnog lica</t>
  </si>
  <si>
    <t>Identifikacioni broj za indirektne poreze</t>
  </si>
  <si>
    <t>Šifra djelatnosti po KDBIH 2010</t>
  </si>
  <si>
    <t>Naziv banke</t>
  </si>
  <si>
    <t>Djelatnost</t>
  </si>
  <si>
    <t>Broj računa</t>
  </si>
  <si>
    <t>Šifra opštine</t>
  </si>
  <si>
    <t>IZVJEŠTAJ O TOKOVIMA GOTOVINE</t>
  </si>
  <si>
    <t>(IZVJEŠTAJ O GOTOVINSKIM TOKOVIMA)</t>
  </si>
  <si>
    <t>(Indirektna metoda)</t>
  </si>
  <si>
    <t>(u BAM)</t>
  </si>
  <si>
    <t>Redni broj</t>
  </si>
  <si>
    <t>Pozicija</t>
  </si>
  <si>
    <t>Bilješka</t>
  </si>
  <si>
    <t>Oznaka (+)/(-)</t>
  </si>
  <si>
    <t>Oznaka za AOP</t>
  </si>
  <si>
    <t>U prethodnom izvještajnom periodu</t>
  </si>
  <si>
    <t>1.</t>
  </si>
  <si>
    <t>GOTOVINSKI TOKOVI IZ POSLOVNIH AKTIVNOSTI</t>
  </si>
  <si>
    <t>1.1.</t>
  </si>
  <si>
    <t>Dobit/(gubitak) prije oporezivanja</t>
  </si>
  <si>
    <t>( + )( - )</t>
  </si>
  <si>
    <t>1.2.</t>
  </si>
  <si>
    <t>Usklađenja:</t>
  </si>
  <si>
    <t>1.2.1.</t>
  </si>
  <si>
    <t>Amortizacija</t>
  </si>
  <si>
    <t>( + )</t>
  </si>
  <si>
    <t>1.2.2.</t>
  </si>
  <si>
    <t>(Dobit)/gubitak od otuđenja nekretnina, postrojenja i opreme, neto</t>
  </si>
  <si>
    <t>1.2.3.</t>
  </si>
  <si>
    <t>(Dobit)/gubitak od otuđenja ulaganja u investicijske nekretnine, neto</t>
  </si>
  <si>
    <t>1.2.4.</t>
  </si>
  <si>
    <t>(Dobit)/gubitak od otuđenja nematerijalne imovine, neto</t>
  </si>
  <si>
    <t>1.2.5.</t>
  </si>
  <si>
    <t>(Dobit)/gubitak od dugoročne imovine namijenjene prodaji, neto</t>
  </si>
  <si>
    <t>1.2.6.</t>
  </si>
  <si>
    <t>Umanjenje vrijednosti nekretnina, postrojenja i opreme</t>
  </si>
  <si>
    <t>1.2.7.</t>
  </si>
  <si>
    <t>Umanjenje vrijednosti investicijskih nekretnina</t>
  </si>
  <si>
    <t>1.2.8.</t>
  </si>
  <si>
    <t>Umanjenje vrijednosti nematerijalne imovine</t>
  </si>
  <si>
    <t>1.2.9.</t>
  </si>
  <si>
    <t>Efekti promjene fer vrijednosti ulaganja u investicijske nekretnine, neto</t>
  </si>
  <si>
    <t>1.2.10.</t>
  </si>
  <si>
    <t>Efekti promjene fer vrijednosti biološke imovine, neto</t>
  </si>
  <si>
    <t>1.2.11.</t>
  </si>
  <si>
    <t>Efekti promjene vrijednosti instrumenata kapitala po fer vrijednosti kroz bilans uspjeha</t>
  </si>
  <si>
    <t>1.2.12.</t>
  </si>
  <si>
    <t>(Dobit)/gubitak od prodaje dužničkih instrumenata po fer vrijednosti kroz ostali ukupni rezultat, neto</t>
  </si>
  <si>
    <t>1/4</t>
  </si>
  <si>
    <t>1.2.13.</t>
  </si>
  <si>
    <t>(Otpuštanje)/Ispravka vrijednosti za gubitke od dužničkih instrumenata po fer vrijednosti kroz ostali ukupni rezultat, neto</t>
  </si>
  <si>
    <t>1.2.14.</t>
  </si>
  <si>
    <t>(Otpuštanje)/Ispravka vrijednosti za gubitke od potraživanja od kupaca, neto</t>
  </si>
  <si>
    <t>1.2.15.</t>
  </si>
  <si>
    <t>(Otpuštanje)/Ispravka vrijednosti za gubitke od ugovorne imovine, neto</t>
  </si>
  <si>
    <t>1.2.16.</t>
  </si>
  <si>
    <t>(Otpuštanje)/Ispravka vrijednosti za gubitke od ostale finansijske imovine po amortizovanom trošku, neto</t>
  </si>
  <si>
    <t>1.2.17.</t>
  </si>
  <si>
    <t>Viškovi, manjkovi, otpisi i prilagođavanje vrijednosti zaliha, neto</t>
  </si>
  <si>
    <t>1.2.18.</t>
  </si>
  <si>
    <t>Otpisane obaveze</t>
  </si>
  <si>
    <t>( - )</t>
  </si>
  <si>
    <t>1.2.19.</t>
  </si>
  <si>
    <t>(Otpuštanje)/dodatno priznata rezervisanja, neto</t>
  </si>
  <si>
    <t>1.2.20.</t>
  </si>
  <si>
    <t>Udio u rezultatu pridruženog društva i zajedničkog poduhvata</t>
  </si>
  <si>
    <t>1.2.21.</t>
  </si>
  <si>
    <t>Umanjenje vrijednosti goodwill-a</t>
  </si>
  <si>
    <t>1.2.22.</t>
  </si>
  <si>
    <t>Prihod od dividendi priznat u bilansu uspjeha</t>
  </si>
  <si>
    <t>1.2.23.</t>
  </si>
  <si>
    <t>Prihodi od kamata i finansijskog najma priznati u bilansu uspjeha</t>
  </si>
  <si>
    <t>1.2.24.</t>
  </si>
  <si>
    <t>Finansijski rashodi priznati u bilansu uspjeha</t>
  </si>
  <si>
    <t>1.3.</t>
  </si>
  <si>
    <t>Promjene u obrtnom kapitalu</t>
  </si>
  <si>
    <t>1.3.1.</t>
  </si>
  <si>
    <t>Smanjenje/(povećanje) zaliha</t>
  </si>
  <si>
    <t>1.3.2.</t>
  </si>
  <si>
    <t>Smanjenje/(povećanje) potraživanja od kupaca</t>
  </si>
  <si>
    <t>1.3.3.</t>
  </si>
  <si>
    <t>Smanjenje/(povećanje) ostale imovine i potraživanja</t>
  </si>
  <si>
    <t>1.3.4.</t>
  </si>
  <si>
    <t>Smanjenje/(povećanje) ugovorne imovine</t>
  </si>
  <si>
    <t>1.3.5.</t>
  </si>
  <si>
    <t xml:space="preserve">Povećanje/(smanjenje) obaveza prema dobavljačima </t>
  </si>
  <si>
    <t>1.3.6.</t>
  </si>
  <si>
    <t>Povećanje/(smanjenje) ostalih obaveza</t>
  </si>
  <si>
    <t>1.3.7.</t>
  </si>
  <si>
    <t>Povećanje/(smanjenje) ugovornih obaveza</t>
  </si>
  <si>
    <t>1.4.</t>
  </si>
  <si>
    <t>Plaćeni porez na dobit</t>
  </si>
  <si>
    <t>A.</t>
  </si>
  <si>
    <t>Neto gotovinski tok koji je generisan/(korišten) u poslovnim aktivnostima (501 do 533)</t>
  </si>
  <si>
    <t>2.</t>
  </si>
  <si>
    <t>GOTOVINSKI TOKOVI IZ ULAGAČKIH AKTIVNOSTI</t>
  </si>
  <si>
    <t>2.1.</t>
  </si>
  <si>
    <t>Odlivi po osnovu kupovine nekretnina, postrojenja i opreme</t>
  </si>
  <si>
    <t>2.2.</t>
  </si>
  <si>
    <t>Prilivi po osnovu prodaje nekretnina, postrojenja i opreme</t>
  </si>
  <si>
    <t>2.3.</t>
  </si>
  <si>
    <t>Odlivi po osnovu kupovine investicijskih nekretnina</t>
  </si>
  <si>
    <t>2.4.</t>
  </si>
  <si>
    <t>Prilivi po osnovu prodaje investicijskih nekretnina</t>
  </si>
  <si>
    <t>2.5.</t>
  </si>
  <si>
    <t xml:space="preserve">Odlivi po osnovu kupovine nematerijalne imovine </t>
  </si>
  <si>
    <t>2.6.</t>
  </si>
  <si>
    <t>Prilivi po osnovu prodaje nematerijalne imovine</t>
  </si>
  <si>
    <t>2.7.</t>
  </si>
  <si>
    <t>Odlivi po osnovu kupovine biološke imovine</t>
  </si>
  <si>
    <t>2.8.</t>
  </si>
  <si>
    <t>Prilivi po osnovu prodaje biološke imovine</t>
  </si>
  <si>
    <t>2.9.</t>
  </si>
  <si>
    <t>Prilivi po osnovu prodaje dugoročne imovine namijenjene prodaji</t>
  </si>
  <si>
    <t>2/4</t>
  </si>
  <si>
    <t>2.10.</t>
  </si>
  <si>
    <t>Ulaganja u finansijsku imovinu po fer vrijednosti kroz ostali ukupni rezultat</t>
  </si>
  <si>
    <t>2.11.</t>
  </si>
  <si>
    <t>Prilivi od finansijske imovine po fer vrijednosti kroz ostali ukupni rezultat</t>
  </si>
  <si>
    <t>2.12.</t>
  </si>
  <si>
    <t>Ulaganja u finansijsku imovinu po fer vrijednosti kroz bilans uspjeha</t>
  </si>
  <si>
    <t>2.13.</t>
  </si>
  <si>
    <t>Prilivi od finansijske imovine po fer vrijednosti kroz bilans uspjeha</t>
  </si>
  <si>
    <t>2.14.</t>
  </si>
  <si>
    <t>Ulaganja u ostalu finansijsku imovinu po amortizovanom trošku</t>
  </si>
  <si>
    <t>2.15.</t>
  </si>
  <si>
    <t>Prilivi od ostale finansijske imovine po amortizovanom trošku</t>
  </si>
  <si>
    <t>2.16.</t>
  </si>
  <si>
    <t>Primljena kamata i prihod od finansijskog najma</t>
  </si>
  <si>
    <t>2.17.</t>
  </si>
  <si>
    <t>Naplaćena potraživanja od finansijskog najma</t>
  </si>
  <si>
    <t>2.18.</t>
  </si>
  <si>
    <t>Naplaćena potraživanja od finansijskog podnajma</t>
  </si>
  <si>
    <t>2.19.</t>
  </si>
  <si>
    <t>Kupovina udjela u zavisnim društvima</t>
  </si>
  <si>
    <t>2.20.</t>
  </si>
  <si>
    <t>Prilivi od otuđenja udjela u zavisnim društvima</t>
  </si>
  <si>
    <t>2.21.</t>
  </si>
  <si>
    <t>Kupovina udjela u pridruženim društvima</t>
  </si>
  <si>
    <t>2.22.</t>
  </si>
  <si>
    <t>Prilivi od otuđenja udjela u pridruženim društvima</t>
  </si>
  <si>
    <t>2.23.</t>
  </si>
  <si>
    <t>Kupovina udjela u zajedničkim poduhvatima</t>
  </si>
  <si>
    <t>2.24.</t>
  </si>
  <si>
    <t>Prilivi od otuđenja udjela u zajedničkim poduhvatima</t>
  </si>
  <si>
    <t>2.25.</t>
  </si>
  <si>
    <t>Primljene dividende</t>
  </si>
  <si>
    <t>2.26.</t>
  </si>
  <si>
    <t>Prilivi po osnovu trgovanja derivatnim finansijskim instrumentima</t>
  </si>
  <si>
    <t>2.27.</t>
  </si>
  <si>
    <t>Odlivi po osnovu trgovanja derivatnim finansijskim instrumentima</t>
  </si>
  <si>
    <t>2.28.</t>
  </si>
  <si>
    <t>Ostali prilivi iz ulagačkih aktivnosti</t>
  </si>
  <si>
    <t>2.29.</t>
  </si>
  <si>
    <t>Ostali odlivi iz ulagačkih aktivnosti</t>
  </si>
  <si>
    <t>B.</t>
  </si>
  <si>
    <t>Neto gotovinski tok koji je generisan/(korišten) u ulagačkim aktivnostima (535 do 563)</t>
  </si>
  <si>
    <t>3.</t>
  </si>
  <si>
    <t>GOTOVINSKI TOKOVI IZ FINANSIJSKIH AKTIVNOSTI</t>
  </si>
  <si>
    <t>3.1.</t>
  </si>
  <si>
    <t>Prilivi od emisije dionica/uplaćeni vlasnički kapital</t>
  </si>
  <si>
    <t>3.2.</t>
  </si>
  <si>
    <t>Sticanje vlastitih dionica</t>
  </si>
  <si>
    <t>3.3.</t>
  </si>
  <si>
    <t>Prilivi od prodaje stečenih vlastitih dionica</t>
  </si>
  <si>
    <t>3.4.</t>
  </si>
  <si>
    <t>Isplaćene dividende</t>
  </si>
  <si>
    <t>3.5.</t>
  </si>
  <si>
    <t>Prilivi od uzetih kredita</t>
  </si>
  <si>
    <t>3.6.</t>
  </si>
  <si>
    <t>Otplata glavnice uzetih kredita</t>
  </si>
  <si>
    <t>3.7.</t>
  </si>
  <si>
    <t>Otplata kamate po uzetim kreditima</t>
  </si>
  <si>
    <t>3.8.</t>
  </si>
  <si>
    <t>Otplata glavnice po najmovima</t>
  </si>
  <si>
    <t>3.9.</t>
  </si>
  <si>
    <t>Otplata kamate po najmovima</t>
  </si>
  <si>
    <t>3.10.</t>
  </si>
  <si>
    <t>Prilivi po osnovu izdatih dužničkih instrumenata</t>
  </si>
  <si>
    <t>3.11.</t>
  </si>
  <si>
    <t>Odlivi po osnovu otplate izdatih dužničkih instrumenata</t>
  </si>
  <si>
    <t>3.12.</t>
  </si>
  <si>
    <t>Ostali prilivi iz finansijskih aktivnosti</t>
  </si>
  <si>
    <t>3.13.</t>
  </si>
  <si>
    <t>Ostali odlivi iz finansijskih aktivnosti</t>
  </si>
  <si>
    <t>3/4</t>
  </si>
  <si>
    <t>C.</t>
  </si>
  <si>
    <t>Neto gotovinski tok koji je generisan/(korišten) u finansijskim aktivnostima (565 do 577)</t>
  </si>
  <si>
    <t>4.</t>
  </si>
  <si>
    <t>NETO POVEĆANJE/(SMANJENJE) GOTOVINE I GOTOVINSKIH EKVIVALENATA (A+B+C)</t>
  </si>
  <si>
    <t>5.</t>
  </si>
  <si>
    <t>GOTOVINA I GOTOVINSKI EKVIVALENTI NA POČETKU PERIODA</t>
  </si>
  <si>
    <t>6.</t>
  </si>
  <si>
    <t>EFEKTI PROMJENE DEVIZNIH KURSEVA GOTOVINE I GOTOVINSKIH EKVIVALENATA</t>
  </si>
  <si>
    <t>7.</t>
  </si>
  <si>
    <t>GOTOVINA I GOTOVINSKI EKVIVALENTI NA KRAJU PERIODA (4+5+6)</t>
  </si>
  <si>
    <t>Mjesto i datum</t>
  </si>
  <si>
    <t>Certificirani računovođa</t>
  </si>
  <si>
    <t>Direktor</t>
  </si>
  <si>
    <t>M.P.</t>
  </si>
  <si>
    <t>4/4</t>
  </si>
</sst>
</file>

<file path=xl/styles.xml><?xml version="1.0" encoding="utf-8"?>
<styleSheet xmlns="http://schemas.openxmlformats.org/spreadsheetml/2006/main">
  <numFmts count="2">
    <numFmt numFmtId="164" formatCode="_-* #,##0.00_-;\-* #,##0.00_-;_-* \-??_-;_-@_-"/>
    <numFmt numFmtId="165" formatCode="d/m/yyyy/"/>
  </numFmts>
  <fonts count="25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0000"/>
      <name val="Arial Narrow"/>
      <family val="2"/>
    </font>
    <font>
      <sz val="11"/>
      <color theme="0" tint="-0.499984740745262"/>
      <name val="Arial Narrow"/>
      <family val="2"/>
      <charset val="238"/>
    </font>
    <font>
      <sz val="11"/>
      <color rgb="FFC00000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3"/>
      <name val="Arial Narrow"/>
      <family val="2"/>
    </font>
    <font>
      <sz val="13"/>
      <name val="Arial Narrow"/>
      <family val="2"/>
    </font>
    <font>
      <sz val="11"/>
      <color theme="0" tint="-0.499984740745262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1"/>
      <color theme="0" tint="-0.499984740745262"/>
      <name val="Arial"/>
      <family val="2"/>
    </font>
    <font>
      <sz val="11"/>
      <color theme="0" tint="-0.499984740745262"/>
      <name val="Arial"/>
      <family val="2"/>
      <charset val="238"/>
    </font>
    <font>
      <sz val="17"/>
      <name val="Bar-Code 39"/>
      <family val="3"/>
    </font>
    <font>
      <b/>
      <sz val="11"/>
      <color rgb="FF000000"/>
      <name val="Arial Narrow"/>
      <family val="2"/>
    </font>
    <font>
      <b/>
      <sz val="11"/>
      <color rgb="FF000000"/>
      <name val="Arial"/>
      <family val="2"/>
    </font>
    <font>
      <b/>
      <sz val="11"/>
      <color theme="0" tint="-0.499984740745262"/>
      <name val="Arial Narrow"/>
      <family val="2"/>
    </font>
    <font>
      <sz val="11"/>
      <color theme="0" tint="-0.3499862666707357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164" fontId="1" fillId="0" borderId="0" applyBorder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vertical="top"/>
    </xf>
    <xf numFmtId="0" fontId="7" fillId="0" borderId="0" xfId="1" applyNumberFormat="1" applyFont="1" applyBorder="1" applyAlignment="1" applyProtection="1">
      <alignment horizontal="left"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8" fillId="0" borderId="0" xfId="1" applyNumberFormat="1" applyFont="1" applyBorder="1" applyAlignment="1" applyProtection="1">
      <alignment horizontal="left" vertical="top"/>
    </xf>
    <xf numFmtId="0" fontId="8" fillId="0" borderId="0" xfId="1" applyNumberFormat="1" applyFont="1" applyBorder="1" applyAlignment="1" applyProtection="1">
      <alignment horizontal="right" vertical="top"/>
    </xf>
    <xf numFmtId="0" fontId="7" fillId="0" borderId="0" xfId="1" applyNumberFormat="1" applyFont="1" applyBorder="1" applyAlignment="1" applyProtection="1">
      <alignment horizontal="center" vertical="top"/>
    </xf>
    <xf numFmtId="0" fontId="7" fillId="0" borderId="0" xfId="1" applyNumberFormat="1" applyFont="1" applyBorder="1" applyAlignment="1" applyProtection="1">
      <alignment horizontal="right" vertical="top"/>
    </xf>
    <xf numFmtId="0" fontId="7" fillId="0" borderId="0" xfId="1" applyNumberFormat="1" applyFont="1" applyBorder="1" applyAlignment="1" applyProtection="1">
      <alignment horizontal="left" vertical="top" wrapText="1"/>
    </xf>
    <xf numFmtId="0" fontId="7" fillId="0" borderId="0" xfId="1" applyNumberFormat="1" applyFont="1" applyBorder="1" applyAlignment="1" applyProtection="1">
      <alignment vertical="top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2" fillId="2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49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 indent="2"/>
    </xf>
    <xf numFmtId="0" fontId="12" fillId="0" borderId="1" xfId="0" applyFont="1" applyBorder="1" applyAlignment="1" applyProtection="1">
      <alignment horizontal="left" vertical="center" wrapText="1"/>
      <protection locked="0"/>
    </xf>
    <xf numFmtId="3" fontId="12" fillId="0" borderId="1" xfId="0" applyNumberFormat="1" applyFont="1" applyBorder="1" applyAlignment="1" applyProtection="1">
      <alignment horizontal="right" vertical="center" wrapText="1"/>
      <protection locked="0"/>
    </xf>
    <xf numFmtId="0" fontId="12" fillId="0" borderId="1" xfId="0" applyFont="1" applyBorder="1" applyAlignment="1">
      <alignment horizontal="left" vertical="center" wrapText="1" indent="4"/>
    </xf>
    <xf numFmtId="49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vertical="center" wrapText="1"/>
    </xf>
    <xf numFmtId="0" fontId="18" fillId="0" borderId="0" xfId="0" applyFont="1" applyAlignment="1">
      <alignment horizontal="left"/>
    </xf>
    <xf numFmtId="3" fontId="19" fillId="0" borderId="0" xfId="1" quotePrefix="1" applyNumberFormat="1" applyFont="1" applyBorder="1" applyAlignment="1" applyProtection="1">
      <alignment horizontal="center"/>
    </xf>
    <xf numFmtId="3" fontId="20" fillId="0" borderId="0" xfId="1" quotePrefix="1" applyNumberFormat="1" applyFont="1" applyBorder="1" applyAlignment="1" applyProtection="1">
      <alignment horizontal="right"/>
    </xf>
    <xf numFmtId="0" fontId="12" fillId="0" borderId="1" xfId="0" applyFont="1" applyBorder="1" applyAlignment="1">
      <alignment horizontal="left" vertical="center" indent="4"/>
    </xf>
    <xf numFmtId="0" fontId="12" fillId="0" borderId="1" xfId="0" applyFont="1" applyBorder="1" applyAlignment="1" applyProtection="1">
      <alignment horizontal="left" vertical="center"/>
      <protection locked="0"/>
    </xf>
    <xf numFmtId="3" fontId="12" fillId="0" borderId="1" xfId="0" applyNumberFormat="1" applyFont="1" applyBorder="1" applyAlignment="1" applyProtection="1">
      <alignment vertical="center" wrapText="1"/>
      <protection locked="0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 indent="4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1" xfId="0" applyFont="1" applyFill="1" applyBorder="1" applyAlignment="1">
      <alignment horizontal="left" vertical="center" wrapText="1" indent="2"/>
    </xf>
    <xf numFmtId="3" fontId="12" fillId="2" borderId="1" xfId="0" applyNumberFormat="1" applyFont="1" applyFill="1" applyBorder="1" applyAlignment="1">
      <alignment horizontal="right" vertical="center" wrapText="1"/>
    </xf>
    <xf numFmtId="49" fontId="13" fillId="2" borderId="1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vertical="center" wrapText="1"/>
    </xf>
    <xf numFmtId="3" fontId="19" fillId="0" borderId="0" xfId="1" quotePrefix="1" applyNumberFormat="1" applyFont="1" applyBorder="1" applyAlignment="1" applyProtection="1">
      <alignment horizontal="right"/>
    </xf>
    <xf numFmtId="0" fontId="12" fillId="2" borderId="1" xfId="0" applyFont="1" applyFill="1" applyBorder="1" applyAlignment="1">
      <alignment horizontal="left" vertical="center" indent="2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165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/>
    </xf>
    <xf numFmtId="0" fontId="7" fillId="0" borderId="0" xfId="1" applyNumberFormat="1" applyFont="1" applyBorder="1" applyAlignment="1" applyProtection="1">
      <alignment horizontal="left" vertical="top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ir\Desktop\Privredna%20dru&#353;tv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Konverter"/>
      <sheetName val="#UNOS"/>
      <sheetName val="Uputstvo"/>
      <sheetName val="OsnPodaci"/>
      <sheetName val="BS"/>
      <sheetName val="BU"/>
      <sheetName val="GTDIR"/>
      <sheetName val="GTIND"/>
      <sheetName val="PPP"/>
      <sheetName val="ANEKS"/>
      <sheetName val="IPK"/>
      <sheetName val="STANEX"/>
      <sheetName val="INV01-1"/>
      <sheetName val="INV01-2"/>
      <sheetName val="ZS"/>
      <sheetName val="OVN"/>
      <sheetName val="ONŠ"/>
      <sheetName val="TZ"/>
      <sheetName val="ObavijRazvrst"/>
      <sheetName val="IzjStandard"/>
    </sheetNames>
    <sheetDataSet>
      <sheetData sheetId="0">
        <row r="2">
          <cell r="D2" t="str">
            <v>Banovići</v>
          </cell>
          <cell r="S2" t="str">
            <v>d.o.o.</v>
          </cell>
          <cell r="Y2" t="str">
            <v>Osnovna</v>
          </cell>
          <cell r="AC2" t="str">
            <v>Mikro</v>
          </cell>
          <cell r="AG2" t="str">
            <v>Tuzlanski kanton</v>
          </cell>
          <cell r="AI2" t="str">
            <v>Bihać</v>
          </cell>
        </row>
        <row r="3">
          <cell r="D3" t="str">
            <v>Bihać</v>
          </cell>
          <cell r="S3" t="str">
            <v>d.d.</v>
          </cell>
          <cell r="Y3" t="str">
            <v>Izmijenjena</v>
          </cell>
          <cell r="AC3" t="str">
            <v>Malo</v>
          </cell>
          <cell r="AG3" t="str">
            <v>Unsko-sanski kanton</v>
          </cell>
          <cell r="AI3" t="str">
            <v>Cazin</v>
          </cell>
        </row>
        <row r="4">
          <cell r="D4" t="str">
            <v>Bosanska Krupa</v>
          </cell>
          <cell r="S4" t="str">
            <v>d.n.o.</v>
          </cell>
          <cell r="AC4" t="str">
            <v>Srednje</v>
          </cell>
          <cell r="AG4" t="str">
            <v xml:space="preserve">Kanton 10 </v>
          </cell>
          <cell r="AI4" t="str">
            <v>Čapljina</v>
          </cell>
        </row>
        <row r="5">
          <cell r="D5" t="str">
            <v>Bosanski Petrovac</v>
          </cell>
          <cell r="S5" t="str">
            <v>k.d.</v>
          </cell>
          <cell r="AC5" t="str">
            <v>Veliko</v>
          </cell>
          <cell r="AG5" t="str">
            <v>Zeničko-dobojski kanton</v>
          </cell>
          <cell r="AI5" t="str">
            <v>Goražde</v>
          </cell>
        </row>
        <row r="6">
          <cell r="D6" t="str">
            <v>Bosansko Grahovo</v>
          </cell>
          <cell r="S6" t="str">
            <v>ostalo</v>
          </cell>
          <cell r="AG6" t="str">
            <v>Srednjobosanski kanton</v>
          </cell>
          <cell r="AI6" t="str">
            <v>Gračanica</v>
          </cell>
        </row>
        <row r="7">
          <cell r="D7" t="str">
            <v>Breza</v>
          </cell>
          <cell r="AG7" t="str">
            <v>Hercegovačko-neretvanski kanton</v>
          </cell>
          <cell r="AI7" t="str">
            <v>Gradačac</v>
          </cell>
        </row>
        <row r="8">
          <cell r="D8" t="str">
            <v>Bugojno</v>
          </cell>
          <cell r="AG8" t="str">
            <v>Posavski kanton</v>
          </cell>
          <cell r="AI8" t="str">
            <v>Livno</v>
          </cell>
        </row>
        <row r="9">
          <cell r="D9" t="str">
            <v>Busovača</v>
          </cell>
          <cell r="AD9">
            <v>17</v>
          </cell>
          <cell r="AG9" t="str">
            <v>Bosansko-podrinjski kanton</v>
          </cell>
          <cell r="AI9" t="str">
            <v>Ljubuški</v>
          </cell>
        </row>
        <row r="10">
          <cell r="D10" t="str">
            <v>Bužim</v>
          </cell>
          <cell r="AG10" t="str">
            <v>Zapadnohercegovački kanton</v>
          </cell>
          <cell r="AI10" t="str">
            <v>Mostar</v>
          </cell>
        </row>
        <row r="11">
          <cell r="D11" t="str">
            <v>Cazin</v>
          </cell>
          <cell r="AG11" t="str">
            <v>Kanton Sarajevo</v>
          </cell>
          <cell r="AI11" t="str">
            <v>Sarajevo</v>
          </cell>
        </row>
        <row r="12">
          <cell r="D12" t="str">
            <v>Čapljina</v>
          </cell>
          <cell r="AI12" t="str">
            <v>Srebrenik</v>
          </cell>
        </row>
        <row r="13">
          <cell r="D13" t="str">
            <v>Čelić</v>
          </cell>
          <cell r="AI13" t="str">
            <v>Široki Brijeg</v>
          </cell>
        </row>
        <row r="14">
          <cell r="D14" t="str">
            <v>Čitluk</v>
          </cell>
          <cell r="AI14" t="str">
            <v>Tuzla</v>
          </cell>
        </row>
        <row r="15">
          <cell r="D15" t="str">
            <v>Doboj-Istok</v>
          </cell>
          <cell r="AI15" t="str">
            <v>Visoko</v>
          </cell>
        </row>
        <row r="16">
          <cell r="D16" t="str">
            <v>Doboj-Jug</v>
          </cell>
          <cell r="AI16" t="str">
            <v>Zenica</v>
          </cell>
        </row>
        <row r="17">
          <cell r="D17" t="str">
            <v>Dobretići</v>
          </cell>
          <cell r="AI17" t="str">
            <v>Živinice</v>
          </cell>
        </row>
        <row r="18">
          <cell r="D18" t="str">
            <v>Domaljevac-Šamac</v>
          </cell>
        </row>
        <row r="19">
          <cell r="D19" t="str">
            <v>Donji Vakuf</v>
          </cell>
        </row>
        <row r="20">
          <cell r="D20" t="str">
            <v>Drvar</v>
          </cell>
        </row>
        <row r="21">
          <cell r="D21" t="str">
            <v>Foča</v>
          </cell>
        </row>
        <row r="22">
          <cell r="D22" t="str">
            <v>Fojnica</v>
          </cell>
        </row>
        <row r="23">
          <cell r="D23" t="str">
            <v>Glamoč</v>
          </cell>
        </row>
        <row r="24">
          <cell r="D24" t="str">
            <v>Goražde</v>
          </cell>
        </row>
        <row r="25">
          <cell r="D25" t="str">
            <v>Gornji Vakuf-Uskoplje</v>
          </cell>
        </row>
        <row r="26">
          <cell r="D26" t="str">
            <v>Gračanica</v>
          </cell>
        </row>
        <row r="27">
          <cell r="D27" t="str">
            <v>Gradačac</v>
          </cell>
        </row>
        <row r="28">
          <cell r="D28" t="str">
            <v>Grude</v>
          </cell>
        </row>
        <row r="29">
          <cell r="D29" t="str">
            <v>Hadžići</v>
          </cell>
        </row>
        <row r="30">
          <cell r="D30" t="str">
            <v>Ilidža</v>
          </cell>
        </row>
        <row r="31">
          <cell r="D31" t="str">
            <v>Ilijaš</v>
          </cell>
        </row>
        <row r="32">
          <cell r="D32" t="str">
            <v>Jablanica</v>
          </cell>
        </row>
        <row r="33">
          <cell r="D33" t="str">
            <v>Jajce</v>
          </cell>
        </row>
        <row r="34">
          <cell r="D34" t="str">
            <v>Kakanj</v>
          </cell>
        </row>
        <row r="35">
          <cell r="D35" t="str">
            <v>Kalesija</v>
          </cell>
        </row>
        <row r="36">
          <cell r="D36" t="str">
            <v>Kiseljak</v>
          </cell>
        </row>
        <row r="37">
          <cell r="D37" t="str">
            <v>Kladanj</v>
          </cell>
        </row>
        <row r="38">
          <cell r="D38" t="str">
            <v>Ključ</v>
          </cell>
        </row>
        <row r="39">
          <cell r="D39" t="str">
            <v>Konjic</v>
          </cell>
        </row>
        <row r="40">
          <cell r="D40" t="str">
            <v>Kreševo</v>
          </cell>
        </row>
        <row r="41">
          <cell r="D41" t="str">
            <v>Kupres</v>
          </cell>
        </row>
        <row r="42">
          <cell r="D42" t="str">
            <v>Livno</v>
          </cell>
        </row>
        <row r="43">
          <cell r="D43" t="str">
            <v>Lukavac</v>
          </cell>
        </row>
        <row r="44">
          <cell r="D44" t="str">
            <v>Ljubuški</v>
          </cell>
        </row>
        <row r="45">
          <cell r="D45" t="str">
            <v>Maglaj</v>
          </cell>
        </row>
        <row r="46">
          <cell r="D46" t="str">
            <v>Mostar</v>
          </cell>
        </row>
        <row r="47">
          <cell r="D47" t="str">
            <v>Neum</v>
          </cell>
        </row>
        <row r="48">
          <cell r="D48" t="str">
            <v>Novi Travnik</v>
          </cell>
        </row>
        <row r="49">
          <cell r="D49" t="str">
            <v>Odžak</v>
          </cell>
        </row>
        <row r="50">
          <cell r="D50" t="str">
            <v>Olovo</v>
          </cell>
        </row>
        <row r="51">
          <cell r="D51" t="str">
            <v>Orašje</v>
          </cell>
        </row>
        <row r="52">
          <cell r="D52" t="str">
            <v>Pale</v>
          </cell>
        </row>
        <row r="53">
          <cell r="D53" t="str">
            <v>Posušje</v>
          </cell>
        </row>
        <row r="54">
          <cell r="D54" t="str">
            <v>Prozor</v>
          </cell>
        </row>
        <row r="55">
          <cell r="D55" t="str">
            <v>Ravno</v>
          </cell>
        </row>
        <row r="56">
          <cell r="D56" t="str">
            <v>Sanski Most</v>
          </cell>
        </row>
        <row r="57">
          <cell r="D57" t="str">
            <v>Sapna</v>
          </cell>
        </row>
        <row r="58">
          <cell r="D58" t="str">
            <v>Sarajevo-Centar</v>
          </cell>
        </row>
        <row r="59">
          <cell r="D59" t="str">
            <v>Sarajevo-Novi Grad</v>
          </cell>
        </row>
        <row r="60">
          <cell r="D60" t="str">
            <v>Sarajevo-Novo Sarajevo</v>
          </cell>
        </row>
        <row r="61">
          <cell r="D61" t="str">
            <v>Sarajevo-Stari Grad</v>
          </cell>
        </row>
        <row r="62">
          <cell r="D62" t="str">
            <v>Srebrenik</v>
          </cell>
        </row>
        <row r="63">
          <cell r="D63" t="str">
            <v>Stolac</v>
          </cell>
        </row>
        <row r="64">
          <cell r="D64" t="str">
            <v>Široki Brijeg</v>
          </cell>
        </row>
        <row r="65">
          <cell r="D65" t="str">
            <v>Teočak</v>
          </cell>
        </row>
        <row r="66">
          <cell r="D66" t="str">
            <v>Tešanj</v>
          </cell>
        </row>
        <row r="67">
          <cell r="D67" t="str">
            <v>Tomislavgrad</v>
          </cell>
        </row>
        <row r="68">
          <cell r="D68" t="str">
            <v>Travnik</v>
          </cell>
        </row>
        <row r="69">
          <cell r="D69" t="str">
            <v>Trnovo</v>
          </cell>
        </row>
        <row r="70">
          <cell r="D70" t="str">
            <v>Tuzla</v>
          </cell>
        </row>
        <row r="71">
          <cell r="D71" t="str">
            <v>Usora</v>
          </cell>
        </row>
        <row r="72">
          <cell r="D72" t="str">
            <v>Vareš</v>
          </cell>
        </row>
        <row r="73">
          <cell r="D73" t="str">
            <v>Velika Kladuša</v>
          </cell>
        </row>
        <row r="74">
          <cell r="D74" t="str">
            <v>Visoko</v>
          </cell>
        </row>
        <row r="75">
          <cell r="D75" t="str">
            <v>Vitez</v>
          </cell>
        </row>
        <row r="76">
          <cell r="D76" t="str">
            <v>Vogošća</v>
          </cell>
        </row>
        <row r="77">
          <cell r="D77" t="str">
            <v>Zavidovići</v>
          </cell>
        </row>
        <row r="78">
          <cell r="D78" t="str">
            <v>Zenica</v>
          </cell>
        </row>
        <row r="79">
          <cell r="D79" t="str">
            <v>Žepče</v>
          </cell>
        </row>
        <row r="80">
          <cell r="D80" t="str">
            <v>Živinice</v>
          </cell>
        </row>
      </sheetData>
      <sheetData sheetId="1">
        <row r="12">
          <cell r="B12" t="str">
            <v>103</v>
          </cell>
        </row>
      </sheetData>
      <sheetData sheetId="2"/>
      <sheetData sheetId="3">
        <row r="4">
          <cell r="A4" t="str">
            <v>4218055990000</v>
          </cell>
          <cell r="B4" t="str">
            <v>RMK PROMET D.D.</v>
          </cell>
        </row>
        <row r="10">
          <cell r="A10" t="str">
            <v>Zenica</v>
          </cell>
        </row>
        <row r="13">
          <cell r="A13" t="str">
            <v>Kučukovoći 2</v>
          </cell>
        </row>
        <row r="16">
          <cell r="B16" t="str">
            <v>218055990000</v>
          </cell>
        </row>
        <row r="18">
          <cell r="B18" t="str">
            <v>Trgovina na veliko metalnom robom, instalacijskim materijalom, uređajima i opremom za vodovod i grijanje</v>
          </cell>
        </row>
        <row r="19">
          <cell r="A19" t="str">
            <v>46.74</v>
          </cell>
        </row>
        <row r="23">
          <cell r="A23" t="str">
            <v>1401021120082943</v>
          </cell>
          <cell r="B23" t="str">
            <v>ASA Banka Naša i snažna d.d. Sarajevo</v>
          </cell>
        </row>
        <row r="35">
          <cell r="A35" t="str">
            <v xml:space="preserve">Rasim </v>
          </cell>
          <cell r="B35" t="str">
            <v>Mulić</v>
          </cell>
        </row>
        <row r="55">
          <cell r="A55" t="str">
            <v>Godišnji</v>
          </cell>
        </row>
        <row r="58">
          <cell r="A58">
            <v>44562</v>
          </cell>
          <cell r="B58">
            <v>44834</v>
          </cell>
          <cell r="D58">
            <v>44848</v>
          </cell>
        </row>
        <row r="68">
          <cell r="A68" t="str">
            <v>Beganović (Nesib) Jasmin, licenca br. CR-53115/5       ILI       NAZIV REV. DRUŠTVA; licenca br. 0000000000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F932E"/>
  </sheetPr>
  <dimension ref="A1:AIJ128"/>
  <sheetViews>
    <sheetView showGridLines="0" tabSelected="1" view="pageLayout" topLeftCell="E14" zoomScaleNormal="100" workbookViewId="0">
      <selection activeCell="K21" sqref="K21"/>
    </sheetView>
  </sheetViews>
  <sheetFormatPr defaultColWidth="7.5703125" defaultRowHeight="16.5"/>
  <cols>
    <col min="1" max="2" width="7.5703125" style="21" hidden="1" customWidth="1"/>
    <col min="3" max="4" width="10.42578125" style="21" hidden="1" customWidth="1"/>
    <col min="5" max="5" width="7.7109375" style="74" customWidth="1"/>
    <col min="6" max="6" width="75.5703125" style="75" customWidth="1"/>
    <col min="7" max="7" width="7.85546875" style="75" customWidth="1"/>
    <col min="8" max="9" width="7" style="75" customWidth="1"/>
    <col min="10" max="10" width="18.42578125" style="26" customWidth="1"/>
    <col min="11" max="11" width="18.42578125" style="22" customWidth="1"/>
    <col min="12" max="920" width="7.5703125" style="22"/>
    <col min="921" max="16384" width="7.5703125" style="23"/>
  </cols>
  <sheetData>
    <row r="1" spans="1:920" s="7" customFormat="1" ht="15.75" customHeight="1">
      <c r="A1" s="1"/>
      <c r="B1" s="1"/>
      <c r="C1" s="1"/>
      <c r="D1" s="1"/>
      <c r="E1" s="2" t="s">
        <v>0</v>
      </c>
      <c r="F1" s="3"/>
      <c r="G1" s="3"/>
      <c r="H1" s="3"/>
      <c r="I1" s="3"/>
      <c r="J1" s="4"/>
      <c r="K1" s="5" t="s">
        <v>1</v>
      </c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</row>
    <row r="2" spans="1:920" s="14" customFormat="1" ht="15.75" customHeight="1">
      <c r="A2" s="8"/>
      <c r="B2" s="8"/>
      <c r="C2" s="8"/>
      <c r="D2" s="8"/>
      <c r="E2" s="9" t="str">
        <f>IF([1]OsnPodaci!B4="","",[1]OsnPodaci!B4)</f>
        <v>RMK PROMET D.D.</v>
      </c>
      <c r="F2" s="10"/>
      <c r="G2" s="10"/>
      <c r="H2" s="10"/>
      <c r="I2" s="2"/>
      <c r="J2" s="11"/>
      <c r="K2" s="12" t="str">
        <f>IF([1]OsnPodaci!A4="","",[1]OsnPodaci!A4)</f>
        <v>4218055990000</v>
      </c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  <c r="AIJ2" s="13"/>
    </row>
    <row r="3" spans="1:920" s="7" customFormat="1" ht="15.75" customHeight="1">
      <c r="A3" s="1"/>
      <c r="B3" s="1"/>
      <c r="C3" s="1"/>
      <c r="D3" s="1"/>
      <c r="E3" s="2" t="s">
        <v>2</v>
      </c>
      <c r="F3" s="3"/>
      <c r="G3" s="3"/>
      <c r="H3" s="3"/>
      <c r="I3" s="15"/>
      <c r="J3" s="4"/>
      <c r="K3" s="5" t="s">
        <v>3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</row>
    <row r="4" spans="1:920" s="14" customFormat="1" ht="15.75" customHeight="1">
      <c r="A4" s="8"/>
      <c r="B4" s="8"/>
      <c r="C4" s="8"/>
      <c r="D4" s="8"/>
      <c r="E4" s="9" t="str">
        <f>IF(OR([1]OsnPodaci!A10="",[1]OsnPodaci!A13=""),"",[1]OsnPodaci!A10 &amp; ", " &amp; [1]OsnPodaci!A13)</f>
        <v>Zenica, Kučukovoći 2</v>
      </c>
      <c r="F4" s="10"/>
      <c r="G4" s="10"/>
      <c r="H4" s="10"/>
      <c r="I4" s="10"/>
      <c r="J4" s="11"/>
      <c r="K4" s="16" t="str">
        <f>IF([1]OsnPodaci!B16="","",[1]OsnPodaci!B16)</f>
        <v>218055990000</v>
      </c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  <c r="AIJ4" s="13"/>
    </row>
    <row r="5" spans="1:920" s="7" customFormat="1" ht="15.75" customHeight="1">
      <c r="A5" s="1"/>
      <c r="B5" s="1"/>
      <c r="C5" s="1"/>
      <c r="D5" s="1"/>
      <c r="E5" s="2" t="s">
        <v>4</v>
      </c>
      <c r="F5" s="3"/>
      <c r="J5" s="4"/>
      <c r="K5" s="5" t="s">
        <v>5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</row>
    <row r="6" spans="1:920" s="14" customFormat="1" ht="15.75" customHeight="1">
      <c r="A6" s="8"/>
      <c r="B6" s="8"/>
      <c r="C6" s="8"/>
      <c r="D6" s="8"/>
      <c r="E6" s="15" t="str">
        <f>IF([1]OsnPodaci!A19="","",[1]OsnPodaci!A19)</f>
        <v>46.74</v>
      </c>
      <c r="F6" s="17"/>
      <c r="J6" s="11"/>
      <c r="K6" s="18" t="str">
        <f>IF([1]OsnPodaci!B23="","",[1]OsnPodaci!B23)</f>
        <v>ASA Banka Naša i snažna d.d. Sarajevo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  <c r="AIJ6" s="13"/>
    </row>
    <row r="7" spans="1:920" s="14" customFormat="1" ht="15.75" customHeight="1">
      <c r="A7" s="8"/>
      <c r="B7" s="8"/>
      <c r="C7" s="8"/>
      <c r="D7" s="8"/>
      <c r="E7" s="2" t="s">
        <v>6</v>
      </c>
      <c r="F7" s="17"/>
      <c r="J7" s="11"/>
      <c r="K7" s="5" t="s">
        <v>7</v>
      </c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</row>
    <row r="8" spans="1:920" s="14" customFormat="1" ht="15.75" customHeight="1">
      <c r="A8" s="8"/>
      <c r="B8" s="8"/>
      <c r="C8" s="8"/>
      <c r="D8" s="8"/>
      <c r="E8" s="89" t="str">
        <f>IF([1]OsnPodaci!B18="","",[1]OsnPodaci!B18)</f>
        <v>Trgovina na veliko metalnom robom, instalacijskim materijalom, uređajima i opremom za vodovod i grijanje</v>
      </c>
      <c r="F8" s="89"/>
      <c r="G8" s="89"/>
      <c r="H8" s="19"/>
      <c r="J8" s="11"/>
      <c r="K8" s="16" t="str">
        <f>IF([1]OsnPodaci!A23="","",[1]OsnPodaci!A23)</f>
        <v>1401021120082943</v>
      </c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  <c r="AIJ8" s="13"/>
    </row>
    <row r="9" spans="1:920" s="14" customFormat="1" ht="15.75" customHeight="1">
      <c r="A9" s="8"/>
      <c r="B9" s="8"/>
      <c r="C9" s="8"/>
      <c r="D9" s="8"/>
      <c r="E9" s="89"/>
      <c r="F9" s="89"/>
      <c r="G9" s="89"/>
      <c r="H9" s="19"/>
      <c r="J9" s="11"/>
      <c r="K9" s="5" t="s">
        <v>8</v>
      </c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</row>
    <row r="10" spans="1:920" s="14" customFormat="1" ht="15" customHeight="1">
      <c r="A10" s="8"/>
      <c r="B10" s="8"/>
      <c r="C10" s="8"/>
      <c r="D10" s="8"/>
      <c r="E10" s="20"/>
      <c r="F10" s="20"/>
      <c r="J10" s="11"/>
      <c r="K10" s="16" t="str">
        <f>IF('[1]#UNOS'!B12="","",'[1]#UNOS'!B12)</f>
        <v>103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</row>
    <row r="11" spans="1:920" ht="14.25" customHeight="1">
      <c r="E11" s="90" t="s">
        <v>9</v>
      </c>
      <c r="F11" s="90"/>
      <c r="G11" s="90"/>
      <c r="H11" s="90"/>
      <c r="I11" s="90"/>
      <c r="J11" s="90"/>
      <c r="K11" s="90"/>
    </row>
    <row r="12" spans="1:920" ht="14.25" customHeight="1">
      <c r="E12" s="90" t="s">
        <v>10</v>
      </c>
      <c r="F12" s="90"/>
      <c r="G12" s="90"/>
      <c r="H12" s="90"/>
      <c r="I12" s="90"/>
      <c r="J12" s="90"/>
      <c r="K12" s="90"/>
    </row>
    <row r="13" spans="1:920" ht="14.25" customHeight="1">
      <c r="E13" s="91" t="s">
        <v>11</v>
      </c>
      <c r="F13" s="91"/>
      <c r="G13" s="91"/>
      <c r="H13" s="91"/>
      <c r="I13" s="91"/>
      <c r="J13" s="91"/>
      <c r="K13" s="91"/>
    </row>
    <row r="14" spans="1:920" ht="15" customHeight="1">
      <c r="E14" s="92" t="str">
        <f>IF(OR([1]OsnPodaci!A58="",[1]OsnPodaci!B58=""),"Unijeti interval izvještavanja.","za period od "&amp;TEXT([1]OsnPodaci!A58,"dd.mm.yyyy.")&amp;" do "&amp;TEXT([1]OsnPodaci!B58,"dd.mm.yyyy.")&amp;" godine")</f>
        <v>za period od 01.01.2022. do 30.09.2022. godine</v>
      </c>
      <c r="F14" s="92"/>
      <c r="G14" s="92"/>
      <c r="H14" s="92"/>
      <c r="I14" s="92"/>
      <c r="J14" s="92"/>
      <c r="K14" s="92"/>
    </row>
    <row r="15" spans="1:920" ht="13.5" customHeight="1">
      <c r="E15" s="24" t="str">
        <f>IF(ISERROR(FIND("tvaranje",[1]OsnPodaci!A55,1)&gt;0),"",[1]OsnPodaci!A55)&amp;IF(ISERROR(FIND("promjene",[1]OsnPodaci!A55,1)&gt;0),"",[1]OsnPodaci!A55)</f>
        <v/>
      </c>
      <c r="F15" s="25"/>
      <c r="G15" s="25"/>
      <c r="H15" s="25"/>
      <c r="I15" s="25"/>
      <c r="K15" s="27" t="s">
        <v>12</v>
      </c>
    </row>
    <row r="16" spans="1:920" ht="30.75" customHeight="1">
      <c r="E16" s="28" t="s">
        <v>13</v>
      </c>
      <c r="F16" s="29" t="s">
        <v>14</v>
      </c>
      <c r="G16" s="29" t="s">
        <v>15</v>
      </c>
      <c r="H16" s="30" t="s">
        <v>16</v>
      </c>
      <c r="I16" s="30" t="s">
        <v>17</v>
      </c>
      <c r="J16" s="30" t="str">
        <f>"Od "&amp;TEXT([1]OsnPodaci!A58,"dd.mm.")&amp;" do "&amp;TEXT([1]OsnPodaci!B58,"dd.mm.")&amp;" tekuće godine"</f>
        <v>Od 01.01. do 30.09. tekuće godine</v>
      </c>
      <c r="K16" s="30" t="s">
        <v>18</v>
      </c>
    </row>
    <row r="17" spans="1:920" s="36" customFormat="1" ht="12.75" customHeight="1">
      <c r="A17" s="31"/>
      <c r="B17" s="31"/>
      <c r="C17" s="31"/>
      <c r="D17" s="31"/>
      <c r="E17" s="32">
        <v>1</v>
      </c>
      <c r="F17" s="33">
        <v>2</v>
      </c>
      <c r="G17" s="33">
        <v>3</v>
      </c>
      <c r="H17" s="33">
        <v>4</v>
      </c>
      <c r="I17" s="34">
        <v>5</v>
      </c>
      <c r="J17" s="34">
        <v>6</v>
      </c>
      <c r="K17" s="34">
        <v>7</v>
      </c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  <c r="EE17" s="35"/>
      <c r="EF17" s="35"/>
      <c r="EG17" s="35"/>
      <c r="EH17" s="35"/>
      <c r="EI17" s="35"/>
      <c r="EJ17" s="35"/>
      <c r="EK17" s="35"/>
      <c r="EL17" s="35"/>
      <c r="EM17" s="35"/>
      <c r="EN17" s="35"/>
      <c r="EO17" s="35"/>
      <c r="EP17" s="35"/>
      <c r="EQ17" s="35"/>
      <c r="ER17" s="35"/>
      <c r="ES17" s="35"/>
      <c r="ET17" s="35"/>
      <c r="EU17" s="35"/>
      <c r="EV17" s="35"/>
      <c r="EW17" s="35"/>
      <c r="EX17" s="35"/>
      <c r="EY17" s="35"/>
      <c r="EZ17" s="35"/>
      <c r="FA17" s="35"/>
      <c r="FB17" s="35"/>
      <c r="FC17" s="35"/>
      <c r="FD17" s="35"/>
      <c r="FE17" s="35"/>
      <c r="FF17" s="35"/>
      <c r="FG17" s="35"/>
      <c r="FH17" s="35"/>
      <c r="FI17" s="35"/>
      <c r="FJ17" s="35"/>
      <c r="FK17" s="35"/>
      <c r="FL17" s="35"/>
      <c r="FM17" s="35"/>
      <c r="FN17" s="35"/>
      <c r="FO17" s="35"/>
      <c r="FP17" s="35"/>
      <c r="FQ17" s="35"/>
      <c r="FR17" s="35"/>
      <c r="FS17" s="35"/>
      <c r="FT17" s="35"/>
      <c r="FU17" s="35"/>
      <c r="FV17" s="35"/>
      <c r="FW17" s="35"/>
      <c r="FX17" s="35"/>
      <c r="FY17" s="35"/>
      <c r="FZ17" s="35"/>
      <c r="GA17" s="35"/>
      <c r="GB17" s="35"/>
      <c r="GC17" s="35"/>
      <c r="GD17" s="35"/>
      <c r="GE17" s="35"/>
      <c r="GF17" s="35"/>
      <c r="GG17" s="35"/>
      <c r="GH17" s="35"/>
      <c r="GI17" s="35"/>
      <c r="GJ17" s="35"/>
      <c r="GK17" s="35"/>
      <c r="GL17" s="35"/>
      <c r="GM17" s="35"/>
      <c r="GN17" s="35"/>
      <c r="GO17" s="35"/>
      <c r="GP17" s="35"/>
      <c r="GQ17" s="35"/>
      <c r="GR17" s="35"/>
      <c r="GS17" s="35"/>
      <c r="GT17" s="35"/>
      <c r="GU17" s="35"/>
      <c r="GV17" s="35"/>
      <c r="GW17" s="35"/>
      <c r="GX17" s="35"/>
      <c r="GY17" s="35"/>
      <c r="GZ17" s="35"/>
      <c r="HA17" s="35"/>
      <c r="HB17" s="35"/>
      <c r="HC17" s="35"/>
      <c r="HD17" s="35"/>
      <c r="HE17" s="35"/>
      <c r="HF17" s="35"/>
      <c r="HG17" s="35"/>
      <c r="HH17" s="35"/>
      <c r="HI17" s="35"/>
      <c r="HJ17" s="35"/>
      <c r="HK17" s="35"/>
      <c r="HL17" s="35"/>
      <c r="HM17" s="35"/>
      <c r="HN17" s="35"/>
      <c r="HO17" s="35"/>
      <c r="HP17" s="35"/>
      <c r="HQ17" s="35"/>
      <c r="HR17" s="35"/>
      <c r="HS17" s="35"/>
      <c r="HT17" s="35"/>
      <c r="HU17" s="35"/>
      <c r="HV17" s="35"/>
      <c r="HW17" s="35"/>
      <c r="HX17" s="35"/>
      <c r="HY17" s="35"/>
      <c r="HZ17" s="35"/>
      <c r="IA17" s="35"/>
      <c r="IB17" s="35"/>
      <c r="IC17" s="35"/>
      <c r="ID17" s="35"/>
      <c r="IE17" s="35"/>
      <c r="IF17" s="35"/>
      <c r="IG17" s="35"/>
      <c r="IH17" s="35"/>
      <c r="II17" s="35"/>
      <c r="IJ17" s="35"/>
      <c r="IK17" s="35"/>
      <c r="IL17" s="35"/>
      <c r="IM17" s="35"/>
      <c r="IN17" s="35"/>
      <c r="IO17" s="35"/>
      <c r="IP17" s="35"/>
      <c r="IQ17" s="35"/>
      <c r="IR17" s="35"/>
      <c r="IS17" s="35"/>
      <c r="IT17" s="35"/>
      <c r="IU17" s="35"/>
      <c r="IV17" s="35"/>
      <c r="IW17" s="35"/>
      <c r="IX17" s="35"/>
      <c r="IY17" s="35"/>
      <c r="IZ17" s="35"/>
      <c r="JA17" s="35"/>
      <c r="JB17" s="35"/>
      <c r="JC17" s="35"/>
      <c r="JD17" s="35"/>
      <c r="JE17" s="35"/>
      <c r="JF17" s="35"/>
      <c r="JG17" s="35"/>
      <c r="JH17" s="35"/>
      <c r="JI17" s="35"/>
      <c r="JJ17" s="35"/>
      <c r="JK17" s="35"/>
      <c r="JL17" s="35"/>
      <c r="JM17" s="35"/>
      <c r="JN17" s="35"/>
      <c r="JO17" s="35"/>
      <c r="JP17" s="35"/>
      <c r="JQ17" s="35"/>
      <c r="JR17" s="35"/>
      <c r="JS17" s="35"/>
      <c r="JT17" s="35"/>
      <c r="JU17" s="35"/>
      <c r="JV17" s="35"/>
      <c r="JW17" s="35"/>
      <c r="JX17" s="35"/>
      <c r="JY17" s="35"/>
      <c r="JZ17" s="35"/>
      <c r="KA17" s="35"/>
      <c r="KB17" s="35"/>
      <c r="KC17" s="35"/>
      <c r="KD17" s="35"/>
      <c r="KE17" s="35"/>
      <c r="KF17" s="35"/>
      <c r="KG17" s="35"/>
      <c r="KH17" s="35"/>
      <c r="KI17" s="35"/>
      <c r="KJ17" s="35"/>
      <c r="KK17" s="35"/>
      <c r="KL17" s="35"/>
      <c r="KM17" s="35"/>
      <c r="KN17" s="35"/>
      <c r="KO17" s="35"/>
      <c r="KP17" s="35"/>
      <c r="KQ17" s="35"/>
      <c r="KR17" s="35"/>
      <c r="KS17" s="35"/>
      <c r="KT17" s="35"/>
      <c r="KU17" s="35"/>
      <c r="KV17" s="35"/>
      <c r="KW17" s="35"/>
      <c r="KX17" s="35"/>
      <c r="KY17" s="35"/>
      <c r="KZ17" s="35"/>
      <c r="LA17" s="35"/>
      <c r="LB17" s="35"/>
      <c r="LC17" s="35"/>
      <c r="LD17" s="35"/>
      <c r="LE17" s="35"/>
      <c r="LF17" s="35"/>
      <c r="LG17" s="35"/>
      <c r="LH17" s="35"/>
      <c r="LI17" s="35"/>
      <c r="LJ17" s="35"/>
      <c r="LK17" s="35"/>
      <c r="LL17" s="35"/>
      <c r="LM17" s="35"/>
      <c r="LN17" s="35"/>
      <c r="LO17" s="35"/>
      <c r="LP17" s="35"/>
      <c r="LQ17" s="35"/>
      <c r="LR17" s="35"/>
      <c r="LS17" s="35"/>
      <c r="LT17" s="35"/>
      <c r="LU17" s="35"/>
      <c r="LV17" s="35"/>
      <c r="LW17" s="35"/>
      <c r="LX17" s="35"/>
      <c r="LY17" s="35"/>
      <c r="LZ17" s="35"/>
      <c r="MA17" s="35"/>
      <c r="MB17" s="35"/>
      <c r="MC17" s="35"/>
      <c r="MD17" s="35"/>
      <c r="ME17" s="35"/>
      <c r="MF17" s="35"/>
      <c r="MG17" s="35"/>
      <c r="MH17" s="35"/>
      <c r="MI17" s="35"/>
      <c r="MJ17" s="35"/>
      <c r="MK17" s="35"/>
      <c r="ML17" s="35"/>
      <c r="MM17" s="35"/>
      <c r="MN17" s="35"/>
      <c r="MO17" s="35"/>
      <c r="MP17" s="35"/>
      <c r="MQ17" s="35"/>
      <c r="MR17" s="35"/>
      <c r="MS17" s="35"/>
      <c r="MT17" s="35"/>
      <c r="MU17" s="35"/>
      <c r="MV17" s="35"/>
      <c r="MW17" s="35"/>
      <c r="MX17" s="35"/>
      <c r="MY17" s="35"/>
      <c r="MZ17" s="35"/>
      <c r="NA17" s="35"/>
      <c r="NB17" s="35"/>
      <c r="NC17" s="35"/>
      <c r="ND17" s="35"/>
      <c r="NE17" s="35"/>
      <c r="NF17" s="35"/>
      <c r="NG17" s="35"/>
      <c r="NH17" s="35"/>
      <c r="NI17" s="35"/>
      <c r="NJ17" s="35"/>
      <c r="NK17" s="35"/>
      <c r="NL17" s="35"/>
      <c r="NM17" s="35"/>
      <c r="NN17" s="35"/>
      <c r="NO17" s="35"/>
      <c r="NP17" s="35"/>
      <c r="NQ17" s="35"/>
      <c r="NR17" s="35"/>
      <c r="NS17" s="35"/>
      <c r="NT17" s="35"/>
      <c r="NU17" s="35"/>
      <c r="NV17" s="35"/>
      <c r="NW17" s="35"/>
      <c r="NX17" s="35"/>
      <c r="NY17" s="35"/>
      <c r="NZ17" s="35"/>
      <c r="OA17" s="35"/>
      <c r="OB17" s="35"/>
      <c r="OC17" s="35"/>
      <c r="OD17" s="35"/>
      <c r="OE17" s="35"/>
      <c r="OF17" s="35"/>
      <c r="OG17" s="35"/>
      <c r="OH17" s="35"/>
      <c r="OI17" s="35"/>
      <c r="OJ17" s="35"/>
      <c r="OK17" s="35"/>
      <c r="OL17" s="35"/>
      <c r="OM17" s="35"/>
      <c r="ON17" s="35"/>
      <c r="OO17" s="35"/>
      <c r="OP17" s="35"/>
      <c r="OQ17" s="35"/>
      <c r="OR17" s="35"/>
      <c r="OS17" s="35"/>
      <c r="OT17" s="35"/>
      <c r="OU17" s="35"/>
      <c r="OV17" s="35"/>
      <c r="OW17" s="35"/>
      <c r="OX17" s="35"/>
      <c r="OY17" s="35"/>
      <c r="OZ17" s="35"/>
      <c r="PA17" s="35"/>
      <c r="PB17" s="35"/>
      <c r="PC17" s="35"/>
      <c r="PD17" s="35"/>
      <c r="PE17" s="35"/>
      <c r="PF17" s="35"/>
      <c r="PG17" s="35"/>
      <c r="PH17" s="35"/>
      <c r="PI17" s="35"/>
      <c r="PJ17" s="35"/>
      <c r="PK17" s="35"/>
      <c r="PL17" s="35"/>
      <c r="PM17" s="35"/>
      <c r="PN17" s="35"/>
      <c r="PO17" s="35"/>
      <c r="PP17" s="35"/>
      <c r="PQ17" s="35"/>
      <c r="PR17" s="35"/>
      <c r="PS17" s="35"/>
      <c r="PT17" s="35"/>
      <c r="PU17" s="35"/>
      <c r="PV17" s="35"/>
      <c r="PW17" s="35"/>
      <c r="PX17" s="35"/>
      <c r="PY17" s="35"/>
      <c r="PZ17" s="35"/>
      <c r="QA17" s="35"/>
      <c r="QB17" s="35"/>
      <c r="QC17" s="35"/>
      <c r="QD17" s="35"/>
      <c r="QE17" s="35"/>
      <c r="QF17" s="35"/>
      <c r="QG17" s="35"/>
      <c r="QH17" s="35"/>
      <c r="QI17" s="35"/>
      <c r="QJ17" s="35"/>
      <c r="QK17" s="35"/>
      <c r="QL17" s="35"/>
      <c r="QM17" s="35"/>
      <c r="QN17" s="35"/>
      <c r="QO17" s="35"/>
      <c r="QP17" s="35"/>
      <c r="QQ17" s="35"/>
      <c r="QR17" s="35"/>
      <c r="QS17" s="35"/>
      <c r="QT17" s="35"/>
      <c r="QU17" s="35"/>
      <c r="QV17" s="35"/>
      <c r="QW17" s="35"/>
      <c r="QX17" s="35"/>
      <c r="QY17" s="35"/>
      <c r="QZ17" s="35"/>
      <c r="RA17" s="35"/>
      <c r="RB17" s="35"/>
      <c r="RC17" s="35"/>
      <c r="RD17" s="35"/>
      <c r="RE17" s="35"/>
      <c r="RF17" s="35"/>
      <c r="RG17" s="35"/>
      <c r="RH17" s="35"/>
      <c r="RI17" s="35"/>
      <c r="RJ17" s="35"/>
      <c r="RK17" s="35"/>
      <c r="RL17" s="35"/>
      <c r="RM17" s="35"/>
      <c r="RN17" s="35"/>
      <c r="RO17" s="35"/>
      <c r="RP17" s="35"/>
      <c r="RQ17" s="35"/>
      <c r="RR17" s="35"/>
      <c r="RS17" s="35"/>
      <c r="RT17" s="35"/>
      <c r="RU17" s="35"/>
      <c r="RV17" s="35"/>
      <c r="RW17" s="35"/>
      <c r="RX17" s="35"/>
      <c r="RY17" s="35"/>
      <c r="RZ17" s="35"/>
      <c r="SA17" s="35"/>
      <c r="SB17" s="35"/>
      <c r="SC17" s="35"/>
      <c r="SD17" s="35"/>
      <c r="SE17" s="35"/>
      <c r="SF17" s="35"/>
      <c r="SG17" s="35"/>
      <c r="SH17" s="35"/>
      <c r="SI17" s="35"/>
      <c r="SJ17" s="35"/>
      <c r="SK17" s="35"/>
      <c r="SL17" s="35"/>
      <c r="SM17" s="35"/>
      <c r="SN17" s="35"/>
      <c r="SO17" s="35"/>
      <c r="SP17" s="35"/>
      <c r="SQ17" s="35"/>
      <c r="SR17" s="35"/>
      <c r="SS17" s="35"/>
      <c r="ST17" s="35"/>
      <c r="SU17" s="35"/>
      <c r="SV17" s="35"/>
      <c r="SW17" s="35"/>
      <c r="SX17" s="35"/>
      <c r="SY17" s="35"/>
      <c r="SZ17" s="35"/>
      <c r="TA17" s="35"/>
      <c r="TB17" s="35"/>
      <c r="TC17" s="35"/>
      <c r="TD17" s="35"/>
      <c r="TE17" s="35"/>
      <c r="TF17" s="35"/>
      <c r="TG17" s="35"/>
      <c r="TH17" s="35"/>
      <c r="TI17" s="35"/>
      <c r="TJ17" s="35"/>
      <c r="TK17" s="35"/>
      <c r="TL17" s="35"/>
      <c r="TM17" s="35"/>
      <c r="TN17" s="35"/>
      <c r="TO17" s="35"/>
      <c r="TP17" s="35"/>
      <c r="TQ17" s="35"/>
      <c r="TR17" s="35"/>
      <c r="TS17" s="35"/>
      <c r="TT17" s="35"/>
      <c r="TU17" s="35"/>
      <c r="TV17" s="35"/>
      <c r="TW17" s="35"/>
      <c r="TX17" s="35"/>
      <c r="TY17" s="35"/>
      <c r="TZ17" s="35"/>
      <c r="UA17" s="35"/>
      <c r="UB17" s="35"/>
      <c r="UC17" s="35"/>
      <c r="UD17" s="35"/>
      <c r="UE17" s="35"/>
      <c r="UF17" s="35"/>
      <c r="UG17" s="35"/>
      <c r="UH17" s="35"/>
      <c r="UI17" s="35"/>
      <c r="UJ17" s="35"/>
      <c r="UK17" s="35"/>
      <c r="UL17" s="35"/>
      <c r="UM17" s="35"/>
      <c r="UN17" s="35"/>
      <c r="UO17" s="35"/>
      <c r="UP17" s="35"/>
      <c r="UQ17" s="35"/>
      <c r="UR17" s="35"/>
      <c r="US17" s="35"/>
      <c r="UT17" s="35"/>
      <c r="UU17" s="35"/>
      <c r="UV17" s="35"/>
      <c r="UW17" s="35"/>
      <c r="UX17" s="35"/>
      <c r="UY17" s="35"/>
      <c r="UZ17" s="35"/>
      <c r="VA17" s="35"/>
      <c r="VB17" s="35"/>
      <c r="VC17" s="35"/>
      <c r="VD17" s="35"/>
      <c r="VE17" s="35"/>
      <c r="VF17" s="35"/>
      <c r="VG17" s="35"/>
      <c r="VH17" s="35"/>
      <c r="VI17" s="35"/>
      <c r="VJ17" s="35"/>
      <c r="VK17" s="35"/>
      <c r="VL17" s="35"/>
      <c r="VM17" s="35"/>
      <c r="VN17" s="35"/>
      <c r="VO17" s="35"/>
      <c r="VP17" s="35"/>
      <c r="VQ17" s="35"/>
      <c r="VR17" s="35"/>
      <c r="VS17" s="35"/>
      <c r="VT17" s="35"/>
      <c r="VU17" s="35"/>
      <c r="VV17" s="35"/>
      <c r="VW17" s="35"/>
      <c r="VX17" s="35"/>
      <c r="VY17" s="35"/>
      <c r="VZ17" s="35"/>
      <c r="WA17" s="35"/>
      <c r="WB17" s="35"/>
      <c r="WC17" s="35"/>
      <c r="WD17" s="35"/>
      <c r="WE17" s="35"/>
      <c r="WF17" s="35"/>
      <c r="WG17" s="35"/>
      <c r="WH17" s="35"/>
      <c r="WI17" s="35"/>
      <c r="WJ17" s="35"/>
      <c r="WK17" s="35"/>
      <c r="WL17" s="35"/>
      <c r="WM17" s="35"/>
      <c r="WN17" s="35"/>
      <c r="WO17" s="35"/>
      <c r="WP17" s="35"/>
      <c r="WQ17" s="35"/>
      <c r="WR17" s="35"/>
      <c r="WS17" s="35"/>
      <c r="WT17" s="35"/>
      <c r="WU17" s="35"/>
      <c r="WV17" s="35"/>
      <c r="WW17" s="35"/>
      <c r="WX17" s="35"/>
      <c r="WY17" s="35"/>
      <c r="WZ17" s="35"/>
      <c r="XA17" s="35"/>
      <c r="XB17" s="35"/>
      <c r="XC17" s="35"/>
      <c r="XD17" s="35"/>
      <c r="XE17" s="35"/>
      <c r="XF17" s="35"/>
      <c r="XG17" s="35"/>
      <c r="XH17" s="35"/>
      <c r="XI17" s="35"/>
      <c r="XJ17" s="35"/>
      <c r="XK17" s="35"/>
      <c r="XL17" s="35"/>
      <c r="XM17" s="35"/>
      <c r="XN17" s="35"/>
      <c r="XO17" s="35"/>
      <c r="XP17" s="35"/>
      <c r="XQ17" s="35"/>
      <c r="XR17" s="35"/>
      <c r="XS17" s="35"/>
      <c r="XT17" s="35"/>
      <c r="XU17" s="35"/>
      <c r="XV17" s="35"/>
      <c r="XW17" s="35"/>
      <c r="XX17" s="35"/>
      <c r="XY17" s="35"/>
      <c r="XZ17" s="35"/>
      <c r="YA17" s="35"/>
      <c r="YB17" s="35"/>
      <c r="YC17" s="35"/>
      <c r="YD17" s="35"/>
      <c r="YE17" s="35"/>
      <c r="YF17" s="35"/>
      <c r="YG17" s="35"/>
      <c r="YH17" s="35"/>
      <c r="YI17" s="35"/>
      <c r="YJ17" s="35"/>
      <c r="YK17" s="35"/>
      <c r="YL17" s="35"/>
      <c r="YM17" s="35"/>
      <c r="YN17" s="35"/>
      <c r="YO17" s="35"/>
      <c r="YP17" s="35"/>
      <c r="YQ17" s="35"/>
      <c r="YR17" s="35"/>
      <c r="YS17" s="35"/>
      <c r="YT17" s="35"/>
      <c r="YU17" s="35"/>
      <c r="YV17" s="35"/>
      <c r="YW17" s="35"/>
      <c r="YX17" s="35"/>
      <c r="YY17" s="35"/>
      <c r="YZ17" s="35"/>
      <c r="ZA17" s="35"/>
      <c r="ZB17" s="35"/>
      <c r="ZC17" s="35"/>
      <c r="ZD17" s="35"/>
      <c r="ZE17" s="35"/>
      <c r="ZF17" s="35"/>
      <c r="ZG17" s="35"/>
      <c r="ZH17" s="35"/>
      <c r="ZI17" s="35"/>
      <c r="ZJ17" s="35"/>
      <c r="ZK17" s="35"/>
      <c r="ZL17" s="35"/>
      <c r="ZM17" s="35"/>
      <c r="ZN17" s="35"/>
      <c r="ZO17" s="35"/>
      <c r="ZP17" s="35"/>
      <c r="ZQ17" s="35"/>
      <c r="ZR17" s="35"/>
      <c r="ZS17" s="35"/>
      <c r="ZT17" s="35"/>
      <c r="ZU17" s="35"/>
      <c r="ZV17" s="35"/>
      <c r="ZW17" s="35"/>
      <c r="ZX17" s="35"/>
      <c r="ZY17" s="35"/>
      <c r="ZZ17" s="35"/>
      <c r="AAA17" s="35"/>
      <c r="AAB17" s="35"/>
      <c r="AAC17" s="35"/>
      <c r="AAD17" s="35"/>
      <c r="AAE17" s="35"/>
      <c r="AAF17" s="35"/>
      <c r="AAG17" s="35"/>
      <c r="AAH17" s="35"/>
      <c r="AAI17" s="35"/>
      <c r="AAJ17" s="35"/>
      <c r="AAK17" s="35"/>
      <c r="AAL17" s="35"/>
      <c r="AAM17" s="35"/>
      <c r="AAN17" s="35"/>
      <c r="AAO17" s="35"/>
      <c r="AAP17" s="35"/>
      <c r="AAQ17" s="35"/>
      <c r="AAR17" s="35"/>
      <c r="AAS17" s="35"/>
      <c r="AAT17" s="35"/>
      <c r="AAU17" s="35"/>
      <c r="AAV17" s="35"/>
      <c r="AAW17" s="35"/>
      <c r="AAX17" s="35"/>
      <c r="AAY17" s="35"/>
      <c r="AAZ17" s="35"/>
      <c r="ABA17" s="35"/>
      <c r="ABB17" s="35"/>
      <c r="ABC17" s="35"/>
      <c r="ABD17" s="35"/>
      <c r="ABE17" s="35"/>
      <c r="ABF17" s="35"/>
      <c r="ABG17" s="35"/>
      <c r="ABH17" s="35"/>
      <c r="ABI17" s="35"/>
      <c r="ABJ17" s="35"/>
      <c r="ABK17" s="35"/>
      <c r="ABL17" s="35"/>
      <c r="ABM17" s="35"/>
      <c r="ABN17" s="35"/>
      <c r="ABO17" s="35"/>
      <c r="ABP17" s="35"/>
      <c r="ABQ17" s="35"/>
      <c r="ABR17" s="35"/>
      <c r="ABS17" s="35"/>
      <c r="ABT17" s="35"/>
      <c r="ABU17" s="35"/>
      <c r="ABV17" s="35"/>
      <c r="ABW17" s="35"/>
      <c r="ABX17" s="35"/>
      <c r="ABY17" s="35"/>
      <c r="ABZ17" s="35"/>
      <c r="ACA17" s="35"/>
      <c r="ACB17" s="35"/>
      <c r="ACC17" s="35"/>
      <c r="ACD17" s="35"/>
      <c r="ACE17" s="35"/>
      <c r="ACF17" s="35"/>
      <c r="ACG17" s="35"/>
      <c r="ACH17" s="35"/>
      <c r="ACI17" s="35"/>
      <c r="ACJ17" s="35"/>
      <c r="ACK17" s="35"/>
      <c r="ACL17" s="35"/>
      <c r="ACM17" s="35"/>
      <c r="ACN17" s="35"/>
      <c r="ACO17" s="35"/>
      <c r="ACP17" s="35"/>
      <c r="ACQ17" s="35"/>
      <c r="ACR17" s="35"/>
      <c r="ACS17" s="35"/>
      <c r="ACT17" s="35"/>
      <c r="ACU17" s="35"/>
      <c r="ACV17" s="35"/>
      <c r="ACW17" s="35"/>
      <c r="ACX17" s="35"/>
      <c r="ACY17" s="35"/>
      <c r="ACZ17" s="35"/>
      <c r="ADA17" s="35"/>
      <c r="ADB17" s="35"/>
      <c r="ADC17" s="35"/>
      <c r="ADD17" s="35"/>
      <c r="ADE17" s="35"/>
      <c r="ADF17" s="35"/>
      <c r="ADG17" s="35"/>
      <c r="ADH17" s="35"/>
      <c r="ADI17" s="35"/>
      <c r="ADJ17" s="35"/>
      <c r="ADK17" s="35"/>
      <c r="ADL17" s="35"/>
      <c r="ADM17" s="35"/>
      <c r="ADN17" s="35"/>
      <c r="ADO17" s="35"/>
      <c r="ADP17" s="35"/>
      <c r="ADQ17" s="35"/>
      <c r="ADR17" s="35"/>
      <c r="ADS17" s="35"/>
      <c r="ADT17" s="35"/>
      <c r="ADU17" s="35"/>
      <c r="ADV17" s="35"/>
      <c r="ADW17" s="35"/>
      <c r="ADX17" s="35"/>
      <c r="ADY17" s="35"/>
      <c r="ADZ17" s="35"/>
      <c r="AEA17" s="35"/>
      <c r="AEB17" s="35"/>
      <c r="AEC17" s="35"/>
      <c r="AED17" s="35"/>
      <c r="AEE17" s="35"/>
      <c r="AEF17" s="35"/>
      <c r="AEG17" s="35"/>
      <c r="AEH17" s="35"/>
      <c r="AEI17" s="35"/>
      <c r="AEJ17" s="35"/>
      <c r="AEK17" s="35"/>
      <c r="AEL17" s="35"/>
      <c r="AEM17" s="35"/>
      <c r="AEN17" s="35"/>
      <c r="AEO17" s="35"/>
      <c r="AEP17" s="35"/>
      <c r="AEQ17" s="35"/>
      <c r="AER17" s="35"/>
      <c r="AES17" s="35"/>
      <c r="AET17" s="35"/>
      <c r="AEU17" s="35"/>
      <c r="AEV17" s="35"/>
      <c r="AEW17" s="35"/>
      <c r="AEX17" s="35"/>
      <c r="AEY17" s="35"/>
      <c r="AEZ17" s="35"/>
      <c r="AFA17" s="35"/>
      <c r="AFB17" s="35"/>
      <c r="AFC17" s="35"/>
      <c r="AFD17" s="35"/>
      <c r="AFE17" s="35"/>
      <c r="AFF17" s="35"/>
      <c r="AFG17" s="35"/>
      <c r="AFH17" s="35"/>
      <c r="AFI17" s="35"/>
      <c r="AFJ17" s="35"/>
      <c r="AFK17" s="35"/>
      <c r="AFL17" s="35"/>
      <c r="AFM17" s="35"/>
      <c r="AFN17" s="35"/>
      <c r="AFO17" s="35"/>
      <c r="AFP17" s="35"/>
      <c r="AFQ17" s="35"/>
      <c r="AFR17" s="35"/>
      <c r="AFS17" s="35"/>
      <c r="AFT17" s="35"/>
      <c r="AFU17" s="35"/>
      <c r="AFV17" s="35"/>
      <c r="AFW17" s="35"/>
      <c r="AFX17" s="35"/>
      <c r="AFY17" s="35"/>
      <c r="AFZ17" s="35"/>
      <c r="AGA17" s="35"/>
      <c r="AGB17" s="35"/>
      <c r="AGC17" s="35"/>
      <c r="AGD17" s="35"/>
      <c r="AGE17" s="35"/>
      <c r="AGF17" s="35"/>
      <c r="AGG17" s="35"/>
      <c r="AGH17" s="35"/>
      <c r="AGI17" s="35"/>
      <c r="AGJ17" s="35"/>
      <c r="AGK17" s="35"/>
      <c r="AGL17" s="35"/>
      <c r="AGM17" s="35"/>
      <c r="AGN17" s="35"/>
      <c r="AGO17" s="35"/>
      <c r="AGP17" s="35"/>
      <c r="AGQ17" s="35"/>
      <c r="AGR17" s="35"/>
      <c r="AGS17" s="35"/>
      <c r="AGT17" s="35"/>
      <c r="AGU17" s="35"/>
      <c r="AGV17" s="35"/>
      <c r="AGW17" s="35"/>
      <c r="AGX17" s="35"/>
      <c r="AGY17" s="35"/>
      <c r="AGZ17" s="35"/>
      <c r="AHA17" s="35"/>
      <c r="AHB17" s="35"/>
      <c r="AHC17" s="35"/>
      <c r="AHD17" s="35"/>
      <c r="AHE17" s="35"/>
      <c r="AHF17" s="35"/>
      <c r="AHG17" s="35"/>
      <c r="AHH17" s="35"/>
      <c r="AHI17" s="35"/>
      <c r="AHJ17" s="35"/>
      <c r="AHK17" s="35"/>
      <c r="AHL17" s="35"/>
      <c r="AHM17" s="35"/>
      <c r="AHN17" s="35"/>
      <c r="AHO17" s="35"/>
      <c r="AHP17" s="35"/>
      <c r="AHQ17" s="35"/>
      <c r="AHR17" s="35"/>
      <c r="AHS17" s="35"/>
      <c r="AHT17" s="35"/>
      <c r="AHU17" s="35"/>
      <c r="AHV17" s="35"/>
      <c r="AHW17" s="35"/>
      <c r="AHX17" s="35"/>
      <c r="AHY17" s="35"/>
      <c r="AHZ17" s="35"/>
      <c r="AIA17" s="35"/>
      <c r="AIB17" s="35"/>
      <c r="AIC17" s="35"/>
      <c r="AID17" s="35"/>
      <c r="AIE17" s="35"/>
      <c r="AIF17" s="35"/>
      <c r="AIG17" s="35"/>
      <c r="AIH17" s="35"/>
      <c r="AII17" s="35"/>
      <c r="AIJ17" s="35"/>
    </row>
    <row r="18" spans="1:920" s="22" customFormat="1" ht="12.75" customHeight="1">
      <c r="A18" s="21"/>
      <c r="B18" s="21"/>
      <c r="C18" s="21"/>
      <c r="D18" s="21"/>
      <c r="E18" s="37"/>
      <c r="F18" s="38"/>
      <c r="G18" s="39"/>
      <c r="H18" s="40"/>
      <c r="I18" s="41"/>
      <c r="J18" s="42"/>
      <c r="K18" s="42"/>
    </row>
    <row r="19" spans="1:920" s="22" customFormat="1" ht="12.75" customHeight="1">
      <c r="A19" s="21"/>
      <c r="B19" s="21"/>
      <c r="C19" s="21"/>
      <c r="D19" s="21"/>
      <c r="E19" s="43" t="s">
        <v>19</v>
      </c>
      <c r="F19" s="38" t="s">
        <v>20</v>
      </c>
      <c r="G19" s="39"/>
      <c r="H19" s="44"/>
      <c r="I19" s="41"/>
      <c r="J19" s="42"/>
      <c r="K19" s="42"/>
    </row>
    <row r="20" spans="1:920" s="22" customFormat="1" ht="12.75" customHeight="1">
      <c r="A20" s="21">
        <v>0.01</v>
      </c>
      <c r="B20" s="21">
        <v>0.83</v>
      </c>
      <c r="C20" s="21">
        <f>IF(LEN(J20)=0,"",1+ABS((J20*A20)/LEN(J20))+A20)</f>
        <v>121.15600000000001</v>
      </c>
      <c r="D20" s="21">
        <f>IF(LEN(K20)=0,"",1+ABS((K20*B20)/LEN(K20))+B20)</f>
        <v>1506.4124999999999</v>
      </c>
      <c r="E20" s="37" t="s">
        <v>21</v>
      </c>
      <c r="F20" s="45" t="s">
        <v>22</v>
      </c>
      <c r="G20" s="46"/>
      <c r="H20" s="44" t="s">
        <v>23</v>
      </c>
      <c r="I20" s="41">
        <v>501</v>
      </c>
      <c r="J20" s="47">
        <v>60073</v>
      </c>
      <c r="K20" s="47">
        <v>7251</v>
      </c>
    </row>
    <row r="21" spans="1:920" s="22" customFormat="1" ht="12.75" customHeight="1">
      <c r="A21" s="21"/>
      <c r="B21" s="21"/>
      <c r="C21" s="21" t="str">
        <f t="shared" ref="C21:D33" si="0">IF(LEN(J21)=0,"",1+ABS((J21*A21)/LEN(J21))+A21)</f>
        <v/>
      </c>
      <c r="D21" s="21" t="str">
        <f t="shared" si="0"/>
        <v/>
      </c>
      <c r="E21" s="37" t="s">
        <v>24</v>
      </c>
      <c r="F21" s="45" t="s">
        <v>25</v>
      </c>
      <c r="G21" s="39"/>
      <c r="H21" s="44"/>
      <c r="I21" s="41"/>
      <c r="J21" s="42"/>
      <c r="K21" s="42"/>
    </row>
    <row r="22" spans="1:920" s="22" customFormat="1" ht="12.75" customHeight="1">
      <c r="A22" s="21">
        <v>0.02</v>
      </c>
      <c r="B22" s="21">
        <v>0.84</v>
      </c>
      <c r="C22" s="21">
        <f t="shared" si="0"/>
        <v>87.347999999999999</v>
      </c>
      <c r="D22" s="21">
        <f t="shared" si="0"/>
        <v>5893.4319999999998</v>
      </c>
      <c r="E22" s="37" t="s">
        <v>26</v>
      </c>
      <c r="F22" s="48" t="s">
        <v>27</v>
      </c>
      <c r="G22" s="46"/>
      <c r="H22" s="44" t="s">
        <v>28</v>
      </c>
      <c r="I22" s="41">
        <v>502</v>
      </c>
      <c r="J22" s="47">
        <v>21582</v>
      </c>
      <c r="K22" s="47">
        <v>35069</v>
      </c>
    </row>
    <row r="23" spans="1:920" s="22" customFormat="1" ht="12.75" customHeight="1">
      <c r="A23" s="21">
        <v>0.03</v>
      </c>
      <c r="B23" s="21">
        <v>0.85</v>
      </c>
      <c r="C23" s="21" t="str">
        <f t="shared" si="0"/>
        <v/>
      </c>
      <c r="D23" s="21" t="str">
        <f t="shared" si="0"/>
        <v/>
      </c>
      <c r="E23" s="37" t="s">
        <v>29</v>
      </c>
      <c r="F23" s="48" t="s">
        <v>30</v>
      </c>
      <c r="G23" s="46"/>
      <c r="H23" s="44" t="s">
        <v>23</v>
      </c>
      <c r="I23" s="41">
        <v>503</v>
      </c>
      <c r="J23" s="47"/>
      <c r="K23" s="47"/>
    </row>
    <row r="24" spans="1:920" s="22" customFormat="1" ht="12.75" customHeight="1">
      <c r="A24" s="21">
        <v>0.04</v>
      </c>
      <c r="B24" s="21">
        <v>0.86</v>
      </c>
      <c r="C24" s="21" t="str">
        <f t="shared" si="0"/>
        <v/>
      </c>
      <c r="D24" s="21" t="str">
        <f t="shared" si="0"/>
        <v/>
      </c>
      <c r="E24" s="37" t="s">
        <v>31</v>
      </c>
      <c r="F24" s="48" t="s">
        <v>32</v>
      </c>
      <c r="G24" s="46"/>
      <c r="H24" s="44" t="s">
        <v>23</v>
      </c>
      <c r="I24" s="41">
        <v>504</v>
      </c>
      <c r="J24" s="47"/>
      <c r="K24" s="47"/>
    </row>
    <row r="25" spans="1:920" s="22" customFormat="1" ht="12.75" customHeight="1">
      <c r="A25" s="21">
        <v>0.05</v>
      </c>
      <c r="B25" s="21">
        <v>0.87</v>
      </c>
      <c r="C25" s="21" t="str">
        <f t="shared" si="0"/>
        <v/>
      </c>
      <c r="D25" s="21">
        <f t="shared" si="0"/>
        <v>11044.780000000002</v>
      </c>
      <c r="E25" s="37" t="s">
        <v>33</v>
      </c>
      <c r="F25" s="48" t="s">
        <v>34</v>
      </c>
      <c r="G25" s="46"/>
      <c r="H25" s="44" t="s">
        <v>23</v>
      </c>
      <c r="I25" s="41">
        <v>505</v>
      </c>
      <c r="J25" s="47"/>
      <c r="K25" s="47">
        <v>-76158</v>
      </c>
    </row>
    <row r="26" spans="1:920" s="22" customFormat="1" ht="12.75" customHeight="1">
      <c r="A26" s="21">
        <v>0.06</v>
      </c>
      <c r="B26" s="21">
        <v>0.88</v>
      </c>
      <c r="C26" s="21" t="str">
        <f t="shared" si="0"/>
        <v/>
      </c>
      <c r="D26" s="21" t="str">
        <f t="shared" si="0"/>
        <v/>
      </c>
      <c r="E26" s="37" t="s">
        <v>35</v>
      </c>
      <c r="F26" s="48" t="s">
        <v>36</v>
      </c>
      <c r="G26" s="46"/>
      <c r="H26" s="44" t="s">
        <v>23</v>
      </c>
      <c r="I26" s="41">
        <v>506</v>
      </c>
      <c r="J26" s="47"/>
      <c r="K26" s="47"/>
    </row>
    <row r="27" spans="1:920" s="22" customFormat="1" ht="12.75" customHeight="1">
      <c r="A27" s="21">
        <v>7.0000000000000007E-2</v>
      </c>
      <c r="B27" s="21">
        <v>0.89</v>
      </c>
      <c r="C27" s="21" t="str">
        <f t="shared" si="0"/>
        <v/>
      </c>
      <c r="D27" s="21" t="str">
        <f t="shared" si="0"/>
        <v/>
      </c>
      <c r="E27" s="37" t="s">
        <v>37</v>
      </c>
      <c r="F27" s="48" t="s">
        <v>38</v>
      </c>
      <c r="G27" s="46"/>
      <c r="H27" s="44" t="s">
        <v>28</v>
      </c>
      <c r="I27" s="41">
        <v>507</v>
      </c>
      <c r="J27" s="47"/>
      <c r="K27" s="47"/>
    </row>
    <row r="28" spans="1:920" s="22" customFormat="1" ht="12.75" customHeight="1">
      <c r="A28" s="21">
        <v>0.08</v>
      </c>
      <c r="B28" s="21">
        <v>0.9</v>
      </c>
      <c r="C28" s="21"/>
      <c r="D28" s="21"/>
      <c r="E28" s="37" t="s">
        <v>39</v>
      </c>
      <c r="F28" s="48" t="s">
        <v>40</v>
      </c>
      <c r="G28" s="46"/>
      <c r="H28" s="41" t="s">
        <v>28</v>
      </c>
      <c r="I28" s="41">
        <v>508</v>
      </c>
      <c r="J28" s="47"/>
      <c r="K28" s="47"/>
    </row>
    <row r="29" spans="1:920" s="22" customFormat="1" ht="12.75" customHeight="1">
      <c r="A29" s="21">
        <v>0.09</v>
      </c>
      <c r="B29" s="21">
        <v>0.91</v>
      </c>
      <c r="C29" s="21"/>
      <c r="D29" s="21"/>
      <c r="E29" s="37" t="s">
        <v>41</v>
      </c>
      <c r="F29" s="48" t="s">
        <v>42</v>
      </c>
      <c r="G29" s="46"/>
      <c r="H29" s="41" t="s">
        <v>28</v>
      </c>
      <c r="I29" s="41">
        <v>509</v>
      </c>
      <c r="J29" s="47"/>
      <c r="K29" s="47"/>
    </row>
    <row r="30" spans="1:920" s="22" customFormat="1" ht="12.75" customHeight="1">
      <c r="A30" s="21">
        <v>0.1</v>
      </c>
      <c r="B30" s="21">
        <v>0.92</v>
      </c>
      <c r="C30" s="21" t="str">
        <f t="shared" si="0"/>
        <v/>
      </c>
      <c r="D30" s="21" t="str">
        <f t="shared" si="0"/>
        <v/>
      </c>
      <c r="E30" s="37" t="s">
        <v>43</v>
      </c>
      <c r="F30" s="48" t="s">
        <v>44</v>
      </c>
      <c r="G30" s="46"/>
      <c r="H30" s="41" t="s">
        <v>23</v>
      </c>
      <c r="I30" s="41">
        <v>510</v>
      </c>
      <c r="J30" s="47"/>
      <c r="K30" s="47"/>
    </row>
    <row r="31" spans="1:920" s="22" customFormat="1" ht="12.75" customHeight="1">
      <c r="A31" s="21">
        <v>0.11</v>
      </c>
      <c r="B31" s="21">
        <v>0.93</v>
      </c>
      <c r="C31" s="21" t="str">
        <f t="shared" si="0"/>
        <v/>
      </c>
      <c r="D31" s="21" t="str">
        <f t="shared" si="0"/>
        <v/>
      </c>
      <c r="E31" s="37" t="s">
        <v>45</v>
      </c>
      <c r="F31" s="48" t="s">
        <v>46</v>
      </c>
      <c r="G31" s="46"/>
      <c r="H31" s="41" t="s">
        <v>23</v>
      </c>
      <c r="I31" s="41">
        <v>511</v>
      </c>
      <c r="J31" s="47"/>
      <c r="K31" s="47"/>
    </row>
    <row r="32" spans="1:920" s="22" customFormat="1" ht="12.75" customHeight="1">
      <c r="A32" s="21">
        <v>0.12</v>
      </c>
      <c r="B32" s="21">
        <v>0.94</v>
      </c>
      <c r="C32" s="21" t="str">
        <f t="shared" si="0"/>
        <v/>
      </c>
      <c r="D32" s="21" t="str">
        <f t="shared" si="0"/>
        <v/>
      </c>
      <c r="E32" s="37" t="s">
        <v>47</v>
      </c>
      <c r="F32" s="48" t="s">
        <v>48</v>
      </c>
      <c r="G32" s="46"/>
      <c r="H32" s="41" t="s">
        <v>23</v>
      </c>
      <c r="I32" s="41">
        <v>512</v>
      </c>
      <c r="J32" s="47"/>
      <c r="K32" s="47"/>
    </row>
    <row r="33" spans="1:920" s="22" customFormat="1" ht="29.25" customHeight="1">
      <c r="A33" s="21">
        <v>0.13</v>
      </c>
      <c r="B33" s="21">
        <v>0.95</v>
      </c>
      <c r="C33" s="21" t="str">
        <f t="shared" si="0"/>
        <v/>
      </c>
      <c r="D33" s="21" t="str">
        <f t="shared" si="0"/>
        <v/>
      </c>
      <c r="E33" s="37" t="s">
        <v>49</v>
      </c>
      <c r="F33" s="48" t="s">
        <v>50</v>
      </c>
      <c r="G33" s="46"/>
      <c r="H33" s="41" t="s">
        <v>23</v>
      </c>
      <c r="I33" s="41">
        <v>513</v>
      </c>
      <c r="J33" s="47"/>
      <c r="K33" s="47"/>
    </row>
    <row r="34" spans="1:920" ht="7.5" customHeight="1">
      <c r="E34" s="49"/>
      <c r="F34" s="50"/>
      <c r="G34" s="50"/>
      <c r="H34" s="51"/>
      <c r="I34" s="52"/>
      <c r="J34" s="53"/>
      <c r="K34" s="54"/>
    </row>
    <row r="35" spans="1:920" s="7" customFormat="1" ht="21.75" customHeight="1">
      <c r="A35" s="1"/>
      <c r="B35" s="1"/>
      <c r="C35" s="1"/>
      <c r="D35" s="1"/>
      <c r="E35" s="55" t="str">
        <f>IF(C119&amp;D119="","Obrazac prazan - unesite cifru na barem jednu poziciju.","Kontrolni broj: "&amp;MID(K35,2,LEN(K35)-2))</f>
        <v>Kontrolni broj: 1743678262</v>
      </c>
      <c r="F35" s="3"/>
      <c r="G35" s="56" t="s">
        <v>51</v>
      </c>
      <c r="H35" s="56"/>
      <c r="I35" s="3"/>
      <c r="J35" s="4"/>
      <c r="K35" s="57" t="str">
        <f>"*"&amp;'[1]#Konverter'!AD9&amp;C119&amp;D119&amp;"*"</f>
        <v>*1743678262*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  <c r="ID35" s="6"/>
      <c r="IE35" s="6"/>
      <c r="IF35" s="6"/>
      <c r="IG35" s="6"/>
      <c r="IH35" s="6"/>
      <c r="II35" s="6"/>
      <c r="IJ35" s="6"/>
      <c r="IK35" s="6"/>
      <c r="IL35" s="6"/>
      <c r="IM35" s="6"/>
      <c r="IN35" s="6"/>
      <c r="IO35" s="6"/>
      <c r="IP35" s="6"/>
      <c r="IQ35" s="6"/>
      <c r="IR35" s="6"/>
      <c r="IS35" s="6"/>
      <c r="IT35" s="6"/>
      <c r="IU35" s="6"/>
      <c r="IV35" s="6"/>
      <c r="IW35" s="6"/>
      <c r="IX35" s="6"/>
      <c r="IY35" s="6"/>
      <c r="IZ35" s="6"/>
      <c r="JA35" s="6"/>
      <c r="JB35" s="6"/>
      <c r="JC35" s="6"/>
      <c r="JD35" s="6"/>
      <c r="JE35" s="6"/>
      <c r="JF35" s="6"/>
      <c r="JG35" s="6"/>
      <c r="JH35" s="6"/>
      <c r="JI35" s="6"/>
      <c r="JJ35" s="6"/>
      <c r="JK35" s="6"/>
      <c r="JL35" s="6"/>
      <c r="JM35" s="6"/>
      <c r="JN35" s="6"/>
      <c r="JO35" s="6"/>
      <c r="JP35" s="6"/>
      <c r="JQ35" s="6"/>
      <c r="JR35" s="6"/>
      <c r="JS35" s="6"/>
      <c r="JT35" s="6"/>
      <c r="JU35" s="6"/>
      <c r="JV35" s="6"/>
      <c r="JW35" s="6"/>
      <c r="JX35" s="6"/>
      <c r="JY35" s="6"/>
      <c r="JZ35" s="6"/>
      <c r="KA35" s="6"/>
      <c r="KB35" s="6"/>
      <c r="KC35" s="6"/>
      <c r="KD35" s="6"/>
      <c r="KE35" s="6"/>
      <c r="KF35" s="6"/>
      <c r="KG35" s="6"/>
      <c r="KH35" s="6"/>
      <c r="KI35" s="6"/>
      <c r="KJ35" s="6"/>
      <c r="KK35" s="6"/>
      <c r="KL35" s="6"/>
      <c r="KM35" s="6"/>
      <c r="KN35" s="6"/>
      <c r="KO35" s="6"/>
      <c r="KP35" s="6"/>
      <c r="KQ35" s="6"/>
      <c r="KR35" s="6"/>
      <c r="KS35" s="6"/>
      <c r="KT35" s="6"/>
      <c r="KU35" s="6"/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6"/>
      <c r="LM35" s="6"/>
      <c r="LN35" s="6"/>
      <c r="LO35" s="6"/>
      <c r="LP35" s="6"/>
      <c r="LQ35" s="6"/>
      <c r="LR35" s="6"/>
      <c r="LS35" s="6"/>
      <c r="LT35" s="6"/>
      <c r="LU35" s="6"/>
      <c r="LV35" s="6"/>
      <c r="LW35" s="6"/>
      <c r="LX35" s="6"/>
      <c r="LY35" s="6"/>
      <c r="LZ35" s="6"/>
      <c r="MA35" s="6"/>
      <c r="MB35" s="6"/>
      <c r="MC35" s="6"/>
      <c r="MD35" s="6"/>
      <c r="ME35" s="6"/>
      <c r="MF35" s="6"/>
      <c r="MG35" s="6"/>
      <c r="MH35" s="6"/>
      <c r="MI35" s="6"/>
      <c r="MJ35" s="6"/>
      <c r="MK35" s="6"/>
      <c r="ML35" s="6"/>
      <c r="MM35" s="6"/>
      <c r="MN35" s="6"/>
      <c r="MO35" s="6"/>
      <c r="MP35" s="6"/>
      <c r="MQ35" s="6"/>
      <c r="MR35" s="6"/>
      <c r="MS35" s="6"/>
      <c r="MT35" s="6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6"/>
      <c r="OA35" s="6"/>
      <c r="OB35" s="6"/>
      <c r="OC35" s="6"/>
      <c r="OD35" s="6"/>
      <c r="OE35" s="6"/>
      <c r="OF35" s="6"/>
      <c r="OG35" s="6"/>
      <c r="OH35" s="6"/>
      <c r="OI35" s="6"/>
      <c r="OJ35" s="6"/>
      <c r="OK35" s="6"/>
      <c r="OL35" s="6"/>
      <c r="OM35" s="6"/>
      <c r="ON35" s="6"/>
      <c r="OO35" s="6"/>
      <c r="OP35" s="6"/>
      <c r="OQ35" s="6"/>
      <c r="OR35" s="6"/>
      <c r="OS35" s="6"/>
      <c r="OT35" s="6"/>
      <c r="OU35" s="6"/>
      <c r="OV35" s="6"/>
      <c r="OW35" s="6"/>
      <c r="OX35" s="6"/>
      <c r="OY35" s="6"/>
      <c r="OZ35" s="6"/>
      <c r="PA35" s="6"/>
      <c r="PB35" s="6"/>
      <c r="PC35" s="6"/>
      <c r="PD35" s="6"/>
      <c r="PE35" s="6"/>
      <c r="PF35" s="6"/>
      <c r="PG35" s="6"/>
      <c r="PH35" s="6"/>
      <c r="PI35" s="6"/>
      <c r="PJ35" s="6"/>
      <c r="PK35" s="6"/>
      <c r="PL35" s="6"/>
      <c r="PM35" s="6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6"/>
      <c r="QT35" s="6"/>
      <c r="QU35" s="6"/>
      <c r="QV35" s="6"/>
      <c r="QW35" s="6"/>
      <c r="QX35" s="6"/>
      <c r="QY35" s="6"/>
      <c r="QZ35" s="6"/>
      <c r="RA35" s="6"/>
      <c r="RB35" s="6"/>
      <c r="RC35" s="6"/>
      <c r="RD35" s="6"/>
      <c r="RE35" s="6"/>
      <c r="RF35" s="6"/>
      <c r="RG35" s="6"/>
      <c r="RH35" s="6"/>
      <c r="RI35" s="6"/>
      <c r="RJ35" s="6"/>
      <c r="RK35" s="6"/>
      <c r="RL35" s="6"/>
      <c r="RM35" s="6"/>
      <c r="RN35" s="6"/>
      <c r="RO35" s="6"/>
      <c r="RP35" s="6"/>
      <c r="RQ35" s="6"/>
      <c r="RR35" s="6"/>
      <c r="RS35" s="6"/>
      <c r="RT35" s="6"/>
      <c r="RU35" s="6"/>
      <c r="RV35" s="6"/>
      <c r="RW35" s="6"/>
      <c r="RX35" s="6"/>
      <c r="RY35" s="6"/>
      <c r="RZ35" s="6"/>
      <c r="SA35" s="6"/>
      <c r="SB35" s="6"/>
      <c r="SC35" s="6"/>
      <c r="SD35" s="6"/>
      <c r="SE35" s="6"/>
      <c r="SF35" s="6"/>
      <c r="SG35" s="6"/>
      <c r="SH35" s="6"/>
      <c r="SI35" s="6"/>
      <c r="SJ35" s="6"/>
      <c r="SK35" s="6"/>
      <c r="SL35" s="6"/>
      <c r="SM35" s="6"/>
      <c r="SN35" s="6"/>
      <c r="SO35" s="6"/>
      <c r="SP35" s="6"/>
      <c r="SQ35" s="6"/>
      <c r="SR35" s="6"/>
      <c r="SS35" s="6"/>
      <c r="ST35" s="6"/>
      <c r="SU35" s="6"/>
      <c r="SV35" s="6"/>
      <c r="SW35" s="6"/>
      <c r="SX35" s="6"/>
      <c r="SY35" s="6"/>
      <c r="SZ35" s="6"/>
      <c r="TA35" s="6"/>
      <c r="TB35" s="6"/>
      <c r="TC35" s="6"/>
      <c r="TD35" s="6"/>
      <c r="TE35" s="6"/>
      <c r="TF35" s="6"/>
      <c r="TG35" s="6"/>
      <c r="TH35" s="6"/>
      <c r="TI35" s="6"/>
      <c r="TJ35" s="6"/>
      <c r="TK35" s="6"/>
      <c r="TL35" s="6"/>
      <c r="TM35" s="6"/>
      <c r="TN35" s="6"/>
      <c r="TO35" s="6"/>
      <c r="TP35" s="6"/>
      <c r="TQ35" s="6"/>
      <c r="TR35" s="6"/>
      <c r="TS35" s="6"/>
      <c r="TT35" s="6"/>
      <c r="TU35" s="6"/>
      <c r="TV35" s="6"/>
      <c r="TW35" s="6"/>
      <c r="TX35" s="6"/>
      <c r="TY35" s="6"/>
      <c r="TZ35" s="6"/>
      <c r="UA35" s="6"/>
      <c r="UB35" s="6"/>
      <c r="UC35" s="6"/>
      <c r="UD35" s="6"/>
      <c r="UE35" s="6"/>
      <c r="UF35" s="6"/>
      <c r="UG35" s="6"/>
      <c r="UH35" s="6"/>
      <c r="UI35" s="6"/>
      <c r="UJ35" s="6"/>
      <c r="UK35" s="6"/>
      <c r="UL35" s="6"/>
      <c r="UM35" s="6"/>
      <c r="UN35" s="6"/>
      <c r="UO35" s="6"/>
      <c r="UP35" s="6"/>
      <c r="UQ35" s="6"/>
      <c r="UR35" s="6"/>
      <c r="US35" s="6"/>
      <c r="UT35" s="6"/>
      <c r="UU35" s="6"/>
      <c r="UV35" s="6"/>
      <c r="UW35" s="6"/>
      <c r="UX35" s="6"/>
      <c r="UY35" s="6"/>
      <c r="UZ35" s="6"/>
      <c r="VA35" s="6"/>
      <c r="VB35" s="6"/>
      <c r="VC35" s="6"/>
      <c r="VD35" s="6"/>
      <c r="VE35" s="6"/>
      <c r="VF35" s="6"/>
      <c r="VG35" s="6"/>
      <c r="VH35" s="6"/>
      <c r="VI35" s="6"/>
      <c r="VJ35" s="6"/>
      <c r="VK35" s="6"/>
      <c r="VL35" s="6"/>
      <c r="VM35" s="6"/>
      <c r="VN35" s="6"/>
      <c r="VO35" s="6"/>
      <c r="VP35" s="6"/>
      <c r="VQ35" s="6"/>
      <c r="VR35" s="6"/>
      <c r="VS35" s="6"/>
      <c r="VT35" s="6"/>
      <c r="VU35" s="6"/>
      <c r="VV35" s="6"/>
      <c r="VW35" s="6"/>
      <c r="VX35" s="6"/>
      <c r="VY35" s="6"/>
      <c r="VZ35" s="6"/>
      <c r="WA35" s="6"/>
      <c r="WB35" s="6"/>
      <c r="WC35" s="6"/>
      <c r="WD35" s="6"/>
      <c r="WE35" s="6"/>
      <c r="WF35" s="6"/>
      <c r="WG35" s="6"/>
      <c r="WH35" s="6"/>
      <c r="WI35" s="6"/>
      <c r="WJ35" s="6"/>
      <c r="WK35" s="6"/>
      <c r="WL35" s="6"/>
      <c r="WM35" s="6"/>
      <c r="WN35" s="6"/>
      <c r="WO35" s="6"/>
      <c r="WP35" s="6"/>
      <c r="WQ35" s="6"/>
      <c r="WR35" s="6"/>
      <c r="WS35" s="6"/>
      <c r="WT35" s="6"/>
      <c r="WU35" s="6"/>
      <c r="WV35" s="6"/>
      <c r="WW35" s="6"/>
      <c r="WX35" s="6"/>
      <c r="WY35" s="6"/>
      <c r="WZ35" s="6"/>
      <c r="XA35" s="6"/>
      <c r="XB35" s="6"/>
      <c r="XC35" s="6"/>
      <c r="XD35" s="6"/>
      <c r="XE35" s="6"/>
      <c r="XF35" s="6"/>
      <c r="XG35" s="6"/>
      <c r="XH35" s="6"/>
      <c r="XI35" s="6"/>
      <c r="XJ35" s="6"/>
      <c r="XK35" s="6"/>
      <c r="XL35" s="6"/>
      <c r="XM35" s="6"/>
      <c r="XN35" s="6"/>
      <c r="XO35" s="6"/>
      <c r="XP35" s="6"/>
      <c r="XQ35" s="6"/>
      <c r="XR35" s="6"/>
      <c r="XS35" s="6"/>
      <c r="XT35" s="6"/>
      <c r="XU35" s="6"/>
      <c r="XV35" s="6"/>
      <c r="XW35" s="6"/>
      <c r="XX35" s="6"/>
      <c r="XY35" s="6"/>
      <c r="XZ35" s="6"/>
      <c r="YA35" s="6"/>
      <c r="YB35" s="6"/>
      <c r="YC35" s="6"/>
      <c r="YD35" s="6"/>
      <c r="YE35" s="6"/>
      <c r="YF35" s="6"/>
      <c r="YG35" s="6"/>
      <c r="YH35" s="6"/>
      <c r="YI35" s="6"/>
      <c r="YJ35" s="6"/>
      <c r="YK35" s="6"/>
      <c r="YL35" s="6"/>
      <c r="YM35" s="6"/>
      <c r="YN35" s="6"/>
      <c r="YO35" s="6"/>
      <c r="YP35" s="6"/>
      <c r="YQ35" s="6"/>
      <c r="YR35" s="6"/>
      <c r="YS35" s="6"/>
      <c r="YT35" s="6"/>
      <c r="YU35" s="6"/>
      <c r="YV35" s="6"/>
      <c r="YW35" s="6"/>
      <c r="YX35" s="6"/>
      <c r="YY35" s="6"/>
      <c r="YZ35" s="6"/>
      <c r="ZA35" s="6"/>
      <c r="ZB35" s="6"/>
      <c r="ZC35" s="6"/>
      <c r="ZD35" s="6"/>
      <c r="ZE35" s="6"/>
      <c r="ZF35" s="6"/>
      <c r="ZG35" s="6"/>
      <c r="ZH35" s="6"/>
      <c r="ZI35" s="6"/>
      <c r="ZJ35" s="6"/>
      <c r="ZK35" s="6"/>
      <c r="ZL35" s="6"/>
      <c r="ZM35" s="6"/>
      <c r="ZN35" s="6"/>
      <c r="ZO35" s="6"/>
      <c r="ZP35" s="6"/>
      <c r="ZQ35" s="6"/>
      <c r="ZR35" s="6"/>
      <c r="ZS35" s="6"/>
      <c r="ZT35" s="6"/>
      <c r="ZU35" s="6"/>
      <c r="ZV35" s="6"/>
      <c r="ZW35" s="6"/>
      <c r="ZX35" s="6"/>
      <c r="ZY35" s="6"/>
      <c r="ZZ35" s="6"/>
      <c r="AAA35" s="6"/>
      <c r="AAB35" s="6"/>
      <c r="AAC35" s="6"/>
      <c r="AAD35" s="6"/>
      <c r="AAE35" s="6"/>
      <c r="AAF35" s="6"/>
      <c r="AAG35" s="6"/>
      <c r="AAH35" s="6"/>
      <c r="AAI35" s="6"/>
      <c r="AAJ35" s="6"/>
      <c r="AAK35" s="6"/>
      <c r="AAL35" s="6"/>
      <c r="AAM35" s="6"/>
      <c r="AAN35" s="6"/>
      <c r="AAO35" s="6"/>
      <c r="AAP35" s="6"/>
      <c r="AAQ35" s="6"/>
      <c r="AAR35" s="6"/>
      <c r="AAS35" s="6"/>
      <c r="AAT35" s="6"/>
      <c r="AAU35" s="6"/>
      <c r="AAV35" s="6"/>
      <c r="AAW35" s="6"/>
      <c r="AAX35" s="6"/>
      <c r="AAY35" s="6"/>
      <c r="AAZ35" s="6"/>
      <c r="ABA35" s="6"/>
      <c r="ABB35" s="6"/>
      <c r="ABC35" s="6"/>
      <c r="ABD35" s="6"/>
      <c r="ABE35" s="6"/>
      <c r="ABF35" s="6"/>
      <c r="ABG35" s="6"/>
      <c r="ABH35" s="6"/>
      <c r="ABI35" s="6"/>
      <c r="ABJ35" s="6"/>
      <c r="ABK35" s="6"/>
      <c r="ABL35" s="6"/>
      <c r="ABM35" s="6"/>
      <c r="ABN35" s="6"/>
      <c r="ABO35" s="6"/>
      <c r="ABP35" s="6"/>
      <c r="ABQ35" s="6"/>
      <c r="ABR35" s="6"/>
      <c r="ABS35" s="6"/>
      <c r="ABT35" s="6"/>
      <c r="ABU35" s="6"/>
      <c r="ABV35" s="6"/>
      <c r="ABW35" s="6"/>
      <c r="ABX35" s="6"/>
      <c r="ABY35" s="6"/>
      <c r="ABZ35" s="6"/>
      <c r="ACA35" s="6"/>
      <c r="ACB35" s="6"/>
      <c r="ACC35" s="6"/>
      <c r="ACD35" s="6"/>
      <c r="ACE35" s="6"/>
      <c r="ACF35" s="6"/>
      <c r="ACG35" s="6"/>
      <c r="ACH35" s="6"/>
      <c r="ACI35" s="6"/>
      <c r="ACJ35" s="6"/>
      <c r="ACK35" s="6"/>
      <c r="ACL35" s="6"/>
      <c r="ACM35" s="6"/>
      <c r="ACN35" s="6"/>
      <c r="ACO35" s="6"/>
      <c r="ACP35" s="6"/>
      <c r="ACQ35" s="6"/>
      <c r="ACR35" s="6"/>
      <c r="ACS35" s="6"/>
      <c r="ACT35" s="6"/>
      <c r="ACU35" s="6"/>
      <c r="ACV35" s="6"/>
      <c r="ACW35" s="6"/>
      <c r="ACX35" s="6"/>
      <c r="ACY35" s="6"/>
      <c r="ACZ35" s="6"/>
      <c r="ADA35" s="6"/>
      <c r="ADB35" s="6"/>
      <c r="ADC35" s="6"/>
      <c r="ADD35" s="6"/>
      <c r="ADE35" s="6"/>
      <c r="ADF35" s="6"/>
      <c r="ADG35" s="6"/>
      <c r="ADH35" s="6"/>
      <c r="ADI35" s="6"/>
      <c r="ADJ35" s="6"/>
      <c r="ADK35" s="6"/>
      <c r="ADL35" s="6"/>
      <c r="ADM35" s="6"/>
      <c r="ADN35" s="6"/>
      <c r="ADO35" s="6"/>
      <c r="ADP35" s="6"/>
      <c r="ADQ35" s="6"/>
      <c r="ADR35" s="6"/>
      <c r="ADS35" s="6"/>
      <c r="ADT35" s="6"/>
      <c r="ADU35" s="6"/>
      <c r="ADV35" s="6"/>
      <c r="ADW35" s="6"/>
      <c r="ADX35" s="6"/>
      <c r="ADY35" s="6"/>
      <c r="ADZ35" s="6"/>
      <c r="AEA35" s="6"/>
      <c r="AEB35" s="6"/>
      <c r="AEC35" s="6"/>
      <c r="AED35" s="6"/>
      <c r="AEE35" s="6"/>
      <c r="AEF35" s="6"/>
      <c r="AEG35" s="6"/>
      <c r="AEH35" s="6"/>
      <c r="AEI35" s="6"/>
      <c r="AEJ35" s="6"/>
      <c r="AEK35" s="6"/>
      <c r="AEL35" s="6"/>
      <c r="AEM35" s="6"/>
      <c r="AEN35" s="6"/>
      <c r="AEO35" s="6"/>
      <c r="AEP35" s="6"/>
      <c r="AEQ35" s="6"/>
      <c r="AER35" s="6"/>
      <c r="AES35" s="6"/>
      <c r="AET35" s="6"/>
      <c r="AEU35" s="6"/>
      <c r="AEV35" s="6"/>
      <c r="AEW35" s="6"/>
      <c r="AEX35" s="6"/>
      <c r="AEY35" s="6"/>
      <c r="AEZ35" s="6"/>
      <c r="AFA35" s="6"/>
      <c r="AFB35" s="6"/>
      <c r="AFC35" s="6"/>
      <c r="AFD35" s="6"/>
      <c r="AFE35" s="6"/>
      <c r="AFF35" s="6"/>
      <c r="AFG35" s="6"/>
      <c r="AFH35" s="6"/>
      <c r="AFI35" s="6"/>
      <c r="AFJ35" s="6"/>
      <c r="AFK35" s="6"/>
      <c r="AFL35" s="6"/>
      <c r="AFM35" s="6"/>
      <c r="AFN35" s="6"/>
      <c r="AFO35" s="6"/>
      <c r="AFP35" s="6"/>
      <c r="AFQ35" s="6"/>
      <c r="AFR35" s="6"/>
      <c r="AFS35" s="6"/>
      <c r="AFT35" s="6"/>
      <c r="AFU35" s="6"/>
      <c r="AFV35" s="6"/>
      <c r="AFW35" s="6"/>
      <c r="AFX35" s="6"/>
      <c r="AFY35" s="6"/>
      <c r="AFZ35" s="6"/>
      <c r="AGA35" s="6"/>
      <c r="AGB35" s="6"/>
      <c r="AGC35" s="6"/>
      <c r="AGD35" s="6"/>
      <c r="AGE35" s="6"/>
      <c r="AGF35" s="6"/>
      <c r="AGG35" s="6"/>
      <c r="AGH35" s="6"/>
      <c r="AGI35" s="6"/>
      <c r="AGJ35" s="6"/>
      <c r="AGK35" s="6"/>
      <c r="AGL35" s="6"/>
      <c r="AGM35" s="6"/>
      <c r="AGN35" s="6"/>
      <c r="AGO35" s="6"/>
      <c r="AGP35" s="6"/>
      <c r="AGQ35" s="6"/>
      <c r="AGR35" s="6"/>
      <c r="AGS35" s="6"/>
      <c r="AGT35" s="6"/>
      <c r="AGU35" s="6"/>
      <c r="AGV35" s="6"/>
      <c r="AGW35" s="6"/>
      <c r="AGX35" s="6"/>
      <c r="AGY35" s="6"/>
      <c r="AGZ35" s="6"/>
      <c r="AHA35" s="6"/>
      <c r="AHB35" s="6"/>
      <c r="AHC35" s="6"/>
      <c r="AHD35" s="6"/>
      <c r="AHE35" s="6"/>
      <c r="AHF35" s="6"/>
      <c r="AHG35" s="6"/>
      <c r="AHH35" s="6"/>
      <c r="AHI35" s="6"/>
      <c r="AHJ35" s="6"/>
      <c r="AHK35" s="6"/>
      <c r="AHL35" s="6"/>
      <c r="AHM35" s="6"/>
      <c r="AHN35" s="6"/>
      <c r="AHO35" s="6"/>
      <c r="AHP35" s="6"/>
      <c r="AHQ35" s="6"/>
      <c r="AHR35" s="6"/>
      <c r="AHS35" s="6"/>
      <c r="AHT35" s="6"/>
      <c r="AHU35" s="6"/>
      <c r="AHV35" s="6"/>
      <c r="AHW35" s="6"/>
      <c r="AHX35" s="6"/>
      <c r="AHY35" s="6"/>
      <c r="AHZ35" s="6"/>
      <c r="AIA35" s="6"/>
      <c r="AIB35" s="6"/>
      <c r="AIC35" s="6"/>
      <c r="AID35" s="6"/>
      <c r="AIE35" s="6"/>
      <c r="AIF35" s="6"/>
      <c r="AIG35" s="6"/>
      <c r="AIH35" s="6"/>
      <c r="AII35" s="6"/>
      <c r="AIJ35" s="6"/>
    </row>
    <row r="36" spans="1:920" ht="30.75" customHeight="1">
      <c r="E36" s="28" t="s">
        <v>13</v>
      </c>
      <c r="F36" s="29" t="s">
        <v>14</v>
      </c>
      <c r="G36" s="29" t="s">
        <v>15</v>
      </c>
      <c r="H36" s="30" t="s">
        <v>16</v>
      </c>
      <c r="I36" s="30" t="s">
        <v>17</v>
      </c>
      <c r="J36" s="30" t="str">
        <f>"Od "&amp;TEXT([1]OsnPodaci!A58,"dd.mm.")&amp;" do "&amp;TEXT([1]OsnPodaci!B58,"dd.mm.")&amp;" tekuće godine"</f>
        <v>Od 01.01. do 30.09. tekuće godine</v>
      </c>
      <c r="K36" s="30" t="s">
        <v>18</v>
      </c>
    </row>
    <row r="37" spans="1:920" s="36" customFormat="1" ht="12.75" customHeight="1">
      <c r="A37" s="31"/>
      <c r="B37" s="31"/>
      <c r="C37" s="31"/>
      <c r="D37" s="31"/>
      <c r="E37" s="32">
        <v>1</v>
      </c>
      <c r="F37" s="33">
        <v>2</v>
      </c>
      <c r="G37" s="33">
        <v>3</v>
      </c>
      <c r="H37" s="33">
        <v>4</v>
      </c>
      <c r="I37" s="34">
        <v>5</v>
      </c>
      <c r="J37" s="34">
        <v>6</v>
      </c>
      <c r="K37" s="34">
        <v>7</v>
      </c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  <c r="FY37" s="35"/>
      <c r="FZ37" s="35"/>
      <c r="GA37" s="35"/>
      <c r="GB37" s="35"/>
      <c r="GC37" s="35"/>
      <c r="GD37" s="35"/>
      <c r="GE37" s="35"/>
      <c r="GF37" s="35"/>
      <c r="GG37" s="35"/>
      <c r="GH37" s="35"/>
      <c r="GI37" s="35"/>
      <c r="GJ37" s="35"/>
      <c r="GK37" s="35"/>
      <c r="GL37" s="35"/>
      <c r="GM37" s="35"/>
      <c r="GN37" s="35"/>
      <c r="GO37" s="35"/>
      <c r="GP37" s="35"/>
      <c r="GQ37" s="35"/>
      <c r="GR37" s="35"/>
      <c r="GS37" s="35"/>
      <c r="GT37" s="35"/>
      <c r="GU37" s="35"/>
      <c r="GV37" s="35"/>
      <c r="GW37" s="35"/>
      <c r="GX37" s="35"/>
      <c r="GY37" s="35"/>
      <c r="GZ37" s="35"/>
      <c r="HA37" s="35"/>
      <c r="HB37" s="35"/>
      <c r="HC37" s="35"/>
      <c r="HD37" s="35"/>
      <c r="HE37" s="35"/>
      <c r="HF37" s="35"/>
      <c r="HG37" s="35"/>
      <c r="HH37" s="35"/>
      <c r="HI37" s="35"/>
      <c r="HJ37" s="35"/>
      <c r="HK37" s="35"/>
      <c r="HL37" s="35"/>
      <c r="HM37" s="35"/>
      <c r="HN37" s="35"/>
      <c r="HO37" s="35"/>
      <c r="HP37" s="35"/>
      <c r="HQ37" s="35"/>
      <c r="HR37" s="35"/>
      <c r="HS37" s="35"/>
      <c r="HT37" s="35"/>
      <c r="HU37" s="35"/>
      <c r="HV37" s="35"/>
      <c r="HW37" s="35"/>
      <c r="HX37" s="35"/>
      <c r="HY37" s="35"/>
      <c r="HZ37" s="35"/>
      <c r="IA37" s="35"/>
      <c r="IB37" s="35"/>
      <c r="IC37" s="35"/>
      <c r="ID37" s="35"/>
      <c r="IE37" s="35"/>
      <c r="IF37" s="35"/>
      <c r="IG37" s="35"/>
      <c r="IH37" s="35"/>
      <c r="II37" s="35"/>
      <c r="IJ37" s="35"/>
      <c r="IK37" s="35"/>
      <c r="IL37" s="35"/>
      <c r="IM37" s="35"/>
      <c r="IN37" s="35"/>
      <c r="IO37" s="35"/>
      <c r="IP37" s="35"/>
      <c r="IQ37" s="35"/>
      <c r="IR37" s="35"/>
      <c r="IS37" s="35"/>
      <c r="IT37" s="35"/>
      <c r="IU37" s="35"/>
      <c r="IV37" s="35"/>
      <c r="IW37" s="35"/>
      <c r="IX37" s="35"/>
      <c r="IY37" s="35"/>
      <c r="IZ37" s="35"/>
      <c r="JA37" s="35"/>
      <c r="JB37" s="35"/>
      <c r="JC37" s="35"/>
      <c r="JD37" s="35"/>
      <c r="JE37" s="35"/>
      <c r="JF37" s="35"/>
      <c r="JG37" s="35"/>
      <c r="JH37" s="35"/>
      <c r="JI37" s="35"/>
      <c r="JJ37" s="35"/>
      <c r="JK37" s="35"/>
      <c r="JL37" s="35"/>
      <c r="JM37" s="35"/>
      <c r="JN37" s="35"/>
      <c r="JO37" s="35"/>
      <c r="JP37" s="35"/>
      <c r="JQ37" s="35"/>
      <c r="JR37" s="35"/>
      <c r="JS37" s="35"/>
      <c r="JT37" s="35"/>
      <c r="JU37" s="35"/>
      <c r="JV37" s="35"/>
      <c r="JW37" s="35"/>
      <c r="JX37" s="35"/>
      <c r="JY37" s="35"/>
      <c r="JZ37" s="35"/>
      <c r="KA37" s="35"/>
      <c r="KB37" s="35"/>
      <c r="KC37" s="35"/>
      <c r="KD37" s="35"/>
      <c r="KE37" s="35"/>
      <c r="KF37" s="35"/>
      <c r="KG37" s="35"/>
      <c r="KH37" s="35"/>
      <c r="KI37" s="35"/>
      <c r="KJ37" s="35"/>
      <c r="KK37" s="35"/>
      <c r="KL37" s="35"/>
      <c r="KM37" s="35"/>
      <c r="KN37" s="35"/>
      <c r="KO37" s="35"/>
      <c r="KP37" s="35"/>
      <c r="KQ37" s="35"/>
      <c r="KR37" s="35"/>
      <c r="KS37" s="35"/>
      <c r="KT37" s="35"/>
      <c r="KU37" s="35"/>
      <c r="KV37" s="35"/>
      <c r="KW37" s="35"/>
      <c r="KX37" s="35"/>
      <c r="KY37" s="35"/>
      <c r="KZ37" s="35"/>
      <c r="LA37" s="35"/>
      <c r="LB37" s="35"/>
      <c r="LC37" s="35"/>
      <c r="LD37" s="35"/>
      <c r="LE37" s="35"/>
      <c r="LF37" s="35"/>
      <c r="LG37" s="35"/>
      <c r="LH37" s="35"/>
      <c r="LI37" s="35"/>
      <c r="LJ37" s="35"/>
      <c r="LK37" s="35"/>
      <c r="LL37" s="35"/>
      <c r="LM37" s="35"/>
      <c r="LN37" s="35"/>
      <c r="LO37" s="35"/>
      <c r="LP37" s="35"/>
      <c r="LQ37" s="35"/>
      <c r="LR37" s="35"/>
      <c r="LS37" s="35"/>
      <c r="LT37" s="35"/>
      <c r="LU37" s="35"/>
      <c r="LV37" s="35"/>
      <c r="LW37" s="35"/>
      <c r="LX37" s="35"/>
      <c r="LY37" s="35"/>
      <c r="LZ37" s="35"/>
      <c r="MA37" s="35"/>
      <c r="MB37" s="35"/>
      <c r="MC37" s="35"/>
      <c r="MD37" s="35"/>
      <c r="ME37" s="35"/>
      <c r="MF37" s="35"/>
      <c r="MG37" s="35"/>
      <c r="MH37" s="35"/>
      <c r="MI37" s="35"/>
      <c r="MJ37" s="35"/>
      <c r="MK37" s="35"/>
      <c r="ML37" s="35"/>
      <c r="MM37" s="35"/>
      <c r="MN37" s="35"/>
      <c r="MO37" s="35"/>
      <c r="MP37" s="35"/>
      <c r="MQ37" s="35"/>
      <c r="MR37" s="35"/>
      <c r="MS37" s="35"/>
      <c r="MT37" s="35"/>
      <c r="MU37" s="35"/>
      <c r="MV37" s="35"/>
      <c r="MW37" s="35"/>
      <c r="MX37" s="35"/>
      <c r="MY37" s="35"/>
      <c r="MZ37" s="35"/>
      <c r="NA37" s="35"/>
      <c r="NB37" s="35"/>
      <c r="NC37" s="35"/>
      <c r="ND37" s="35"/>
      <c r="NE37" s="35"/>
      <c r="NF37" s="35"/>
      <c r="NG37" s="35"/>
      <c r="NH37" s="35"/>
      <c r="NI37" s="35"/>
      <c r="NJ37" s="35"/>
      <c r="NK37" s="35"/>
      <c r="NL37" s="35"/>
      <c r="NM37" s="35"/>
      <c r="NN37" s="35"/>
      <c r="NO37" s="35"/>
      <c r="NP37" s="35"/>
      <c r="NQ37" s="35"/>
      <c r="NR37" s="35"/>
      <c r="NS37" s="35"/>
      <c r="NT37" s="35"/>
      <c r="NU37" s="35"/>
      <c r="NV37" s="35"/>
      <c r="NW37" s="35"/>
      <c r="NX37" s="35"/>
      <c r="NY37" s="35"/>
      <c r="NZ37" s="35"/>
      <c r="OA37" s="35"/>
      <c r="OB37" s="35"/>
      <c r="OC37" s="35"/>
      <c r="OD37" s="35"/>
      <c r="OE37" s="35"/>
      <c r="OF37" s="35"/>
      <c r="OG37" s="35"/>
      <c r="OH37" s="35"/>
      <c r="OI37" s="35"/>
      <c r="OJ37" s="35"/>
      <c r="OK37" s="35"/>
      <c r="OL37" s="35"/>
      <c r="OM37" s="35"/>
      <c r="ON37" s="35"/>
      <c r="OO37" s="35"/>
      <c r="OP37" s="35"/>
      <c r="OQ37" s="35"/>
      <c r="OR37" s="35"/>
      <c r="OS37" s="35"/>
      <c r="OT37" s="35"/>
      <c r="OU37" s="35"/>
      <c r="OV37" s="35"/>
      <c r="OW37" s="35"/>
      <c r="OX37" s="35"/>
      <c r="OY37" s="35"/>
      <c r="OZ37" s="35"/>
      <c r="PA37" s="35"/>
      <c r="PB37" s="35"/>
      <c r="PC37" s="35"/>
      <c r="PD37" s="35"/>
      <c r="PE37" s="35"/>
      <c r="PF37" s="35"/>
      <c r="PG37" s="35"/>
      <c r="PH37" s="35"/>
      <c r="PI37" s="35"/>
      <c r="PJ37" s="35"/>
      <c r="PK37" s="35"/>
      <c r="PL37" s="35"/>
      <c r="PM37" s="35"/>
      <c r="PN37" s="35"/>
      <c r="PO37" s="35"/>
      <c r="PP37" s="35"/>
      <c r="PQ37" s="35"/>
      <c r="PR37" s="35"/>
      <c r="PS37" s="35"/>
      <c r="PT37" s="35"/>
      <c r="PU37" s="35"/>
      <c r="PV37" s="35"/>
      <c r="PW37" s="35"/>
      <c r="PX37" s="35"/>
      <c r="PY37" s="35"/>
      <c r="PZ37" s="35"/>
      <c r="QA37" s="35"/>
      <c r="QB37" s="35"/>
      <c r="QC37" s="35"/>
      <c r="QD37" s="35"/>
      <c r="QE37" s="35"/>
      <c r="QF37" s="35"/>
      <c r="QG37" s="35"/>
      <c r="QH37" s="35"/>
      <c r="QI37" s="35"/>
      <c r="QJ37" s="35"/>
      <c r="QK37" s="35"/>
      <c r="QL37" s="35"/>
      <c r="QM37" s="35"/>
      <c r="QN37" s="35"/>
      <c r="QO37" s="35"/>
      <c r="QP37" s="35"/>
      <c r="QQ37" s="35"/>
      <c r="QR37" s="35"/>
      <c r="QS37" s="35"/>
      <c r="QT37" s="35"/>
      <c r="QU37" s="35"/>
      <c r="QV37" s="35"/>
      <c r="QW37" s="35"/>
      <c r="QX37" s="35"/>
      <c r="QY37" s="35"/>
      <c r="QZ37" s="35"/>
      <c r="RA37" s="35"/>
      <c r="RB37" s="35"/>
      <c r="RC37" s="35"/>
      <c r="RD37" s="35"/>
      <c r="RE37" s="35"/>
      <c r="RF37" s="35"/>
      <c r="RG37" s="35"/>
      <c r="RH37" s="35"/>
      <c r="RI37" s="35"/>
      <c r="RJ37" s="35"/>
      <c r="RK37" s="35"/>
      <c r="RL37" s="35"/>
      <c r="RM37" s="35"/>
      <c r="RN37" s="35"/>
      <c r="RO37" s="35"/>
      <c r="RP37" s="35"/>
      <c r="RQ37" s="35"/>
      <c r="RR37" s="35"/>
      <c r="RS37" s="35"/>
      <c r="RT37" s="35"/>
      <c r="RU37" s="35"/>
      <c r="RV37" s="35"/>
      <c r="RW37" s="35"/>
      <c r="RX37" s="35"/>
      <c r="RY37" s="35"/>
      <c r="RZ37" s="35"/>
      <c r="SA37" s="35"/>
      <c r="SB37" s="35"/>
      <c r="SC37" s="35"/>
      <c r="SD37" s="35"/>
      <c r="SE37" s="35"/>
      <c r="SF37" s="35"/>
      <c r="SG37" s="35"/>
      <c r="SH37" s="35"/>
      <c r="SI37" s="35"/>
      <c r="SJ37" s="35"/>
      <c r="SK37" s="35"/>
      <c r="SL37" s="35"/>
      <c r="SM37" s="35"/>
      <c r="SN37" s="35"/>
      <c r="SO37" s="35"/>
      <c r="SP37" s="35"/>
      <c r="SQ37" s="35"/>
      <c r="SR37" s="35"/>
      <c r="SS37" s="35"/>
      <c r="ST37" s="35"/>
      <c r="SU37" s="35"/>
      <c r="SV37" s="35"/>
      <c r="SW37" s="35"/>
      <c r="SX37" s="35"/>
      <c r="SY37" s="35"/>
      <c r="SZ37" s="35"/>
      <c r="TA37" s="35"/>
      <c r="TB37" s="35"/>
      <c r="TC37" s="35"/>
      <c r="TD37" s="35"/>
      <c r="TE37" s="35"/>
      <c r="TF37" s="35"/>
      <c r="TG37" s="35"/>
      <c r="TH37" s="35"/>
      <c r="TI37" s="35"/>
      <c r="TJ37" s="35"/>
      <c r="TK37" s="35"/>
      <c r="TL37" s="35"/>
      <c r="TM37" s="35"/>
      <c r="TN37" s="35"/>
      <c r="TO37" s="35"/>
      <c r="TP37" s="35"/>
      <c r="TQ37" s="35"/>
      <c r="TR37" s="35"/>
      <c r="TS37" s="35"/>
      <c r="TT37" s="35"/>
      <c r="TU37" s="35"/>
      <c r="TV37" s="35"/>
      <c r="TW37" s="35"/>
      <c r="TX37" s="35"/>
      <c r="TY37" s="35"/>
      <c r="TZ37" s="35"/>
      <c r="UA37" s="35"/>
      <c r="UB37" s="35"/>
      <c r="UC37" s="35"/>
      <c r="UD37" s="35"/>
      <c r="UE37" s="35"/>
      <c r="UF37" s="35"/>
      <c r="UG37" s="35"/>
      <c r="UH37" s="35"/>
      <c r="UI37" s="35"/>
      <c r="UJ37" s="35"/>
      <c r="UK37" s="35"/>
      <c r="UL37" s="35"/>
      <c r="UM37" s="35"/>
      <c r="UN37" s="35"/>
      <c r="UO37" s="35"/>
      <c r="UP37" s="35"/>
      <c r="UQ37" s="35"/>
      <c r="UR37" s="35"/>
      <c r="US37" s="35"/>
      <c r="UT37" s="35"/>
      <c r="UU37" s="35"/>
      <c r="UV37" s="35"/>
      <c r="UW37" s="35"/>
      <c r="UX37" s="35"/>
      <c r="UY37" s="35"/>
      <c r="UZ37" s="35"/>
      <c r="VA37" s="35"/>
      <c r="VB37" s="35"/>
      <c r="VC37" s="35"/>
      <c r="VD37" s="35"/>
      <c r="VE37" s="35"/>
      <c r="VF37" s="35"/>
      <c r="VG37" s="35"/>
      <c r="VH37" s="35"/>
      <c r="VI37" s="35"/>
      <c r="VJ37" s="35"/>
      <c r="VK37" s="35"/>
      <c r="VL37" s="35"/>
      <c r="VM37" s="35"/>
      <c r="VN37" s="35"/>
      <c r="VO37" s="35"/>
      <c r="VP37" s="35"/>
      <c r="VQ37" s="35"/>
      <c r="VR37" s="35"/>
      <c r="VS37" s="35"/>
      <c r="VT37" s="35"/>
      <c r="VU37" s="35"/>
      <c r="VV37" s="35"/>
      <c r="VW37" s="35"/>
      <c r="VX37" s="35"/>
      <c r="VY37" s="35"/>
      <c r="VZ37" s="35"/>
      <c r="WA37" s="35"/>
      <c r="WB37" s="35"/>
      <c r="WC37" s="35"/>
      <c r="WD37" s="35"/>
      <c r="WE37" s="35"/>
      <c r="WF37" s="35"/>
      <c r="WG37" s="35"/>
      <c r="WH37" s="35"/>
      <c r="WI37" s="35"/>
      <c r="WJ37" s="35"/>
      <c r="WK37" s="35"/>
      <c r="WL37" s="35"/>
      <c r="WM37" s="35"/>
      <c r="WN37" s="35"/>
      <c r="WO37" s="35"/>
      <c r="WP37" s="35"/>
      <c r="WQ37" s="35"/>
      <c r="WR37" s="35"/>
      <c r="WS37" s="35"/>
      <c r="WT37" s="35"/>
      <c r="WU37" s="35"/>
      <c r="WV37" s="35"/>
      <c r="WW37" s="35"/>
      <c r="WX37" s="35"/>
      <c r="WY37" s="35"/>
      <c r="WZ37" s="35"/>
      <c r="XA37" s="35"/>
      <c r="XB37" s="35"/>
      <c r="XC37" s="35"/>
      <c r="XD37" s="35"/>
      <c r="XE37" s="35"/>
      <c r="XF37" s="35"/>
      <c r="XG37" s="35"/>
      <c r="XH37" s="35"/>
      <c r="XI37" s="35"/>
      <c r="XJ37" s="35"/>
      <c r="XK37" s="35"/>
      <c r="XL37" s="35"/>
      <c r="XM37" s="35"/>
      <c r="XN37" s="35"/>
      <c r="XO37" s="35"/>
      <c r="XP37" s="35"/>
      <c r="XQ37" s="35"/>
      <c r="XR37" s="35"/>
      <c r="XS37" s="35"/>
      <c r="XT37" s="35"/>
      <c r="XU37" s="35"/>
      <c r="XV37" s="35"/>
      <c r="XW37" s="35"/>
      <c r="XX37" s="35"/>
      <c r="XY37" s="35"/>
      <c r="XZ37" s="35"/>
      <c r="YA37" s="35"/>
      <c r="YB37" s="35"/>
      <c r="YC37" s="35"/>
      <c r="YD37" s="35"/>
      <c r="YE37" s="35"/>
      <c r="YF37" s="35"/>
      <c r="YG37" s="35"/>
      <c r="YH37" s="35"/>
      <c r="YI37" s="35"/>
      <c r="YJ37" s="35"/>
      <c r="YK37" s="35"/>
      <c r="YL37" s="35"/>
      <c r="YM37" s="35"/>
      <c r="YN37" s="35"/>
      <c r="YO37" s="35"/>
      <c r="YP37" s="35"/>
      <c r="YQ37" s="35"/>
      <c r="YR37" s="35"/>
      <c r="YS37" s="35"/>
      <c r="YT37" s="35"/>
      <c r="YU37" s="35"/>
      <c r="YV37" s="35"/>
      <c r="YW37" s="35"/>
      <c r="YX37" s="35"/>
      <c r="YY37" s="35"/>
      <c r="YZ37" s="35"/>
      <c r="ZA37" s="35"/>
      <c r="ZB37" s="35"/>
      <c r="ZC37" s="35"/>
      <c r="ZD37" s="35"/>
      <c r="ZE37" s="35"/>
      <c r="ZF37" s="35"/>
      <c r="ZG37" s="35"/>
      <c r="ZH37" s="35"/>
      <c r="ZI37" s="35"/>
      <c r="ZJ37" s="35"/>
      <c r="ZK37" s="35"/>
      <c r="ZL37" s="35"/>
      <c r="ZM37" s="35"/>
      <c r="ZN37" s="35"/>
      <c r="ZO37" s="35"/>
      <c r="ZP37" s="35"/>
      <c r="ZQ37" s="35"/>
      <c r="ZR37" s="35"/>
      <c r="ZS37" s="35"/>
      <c r="ZT37" s="35"/>
      <c r="ZU37" s="35"/>
      <c r="ZV37" s="35"/>
      <c r="ZW37" s="35"/>
      <c r="ZX37" s="35"/>
      <c r="ZY37" s="35"/>
      <c r="ZZ37" s="35"/>
      <c r="AAA37" s="35"/>
      <c r="AAB37" s="35"/>
      <c r="AAC37" s="35"/>
      <c r="AAD37" s="35"/>
      <c r="AAE37" s="35"/>
      <c r="AAF37" s="35"/>
      <c r="AAG37" s="35"/>
      <c r="AAH37" s="35"/>
      <c r="AAI37" s="35"/>
      <c r="AAJ37" s="35"/>
      <c r="AAK37" s="35"/>
      <c r="AAL37" s="35"/>
      <c r="AAM37" s="35"/>
      <c r="AAN37" s="35"/>
      <c r="AAO37" s="35"/>
      <c r="AAP37" s="35"/>
      <c r="AAQ37" s="35"/>
      <c r="AAR37" s="35"/>
      <c r="AAS37" s="35"/>
      <c r="AAT37" s="35"/>
      <c r="AAU37" s="35"/>
      <c r="AAV37" s="35"/>
      <c r="AAW37" s="35"/>
      <c r="AAX37" s="35"/>
      <c r="AAY37" s="35"/>
      <c r="AAZ37" s="35"/>
      <c r="ABA37" s="35"/>
      <c r="ABB37" s="35"/>
      <c r="ABC37" s="35"/>
      <c r="ABD37" s="35"/>
      <c r="ABE37" s="35"/>
      <c r="ABF37" s="35"/>
      <c r="ABG37" s="35"/>
      <c r="ABH37" s="35"/>
      <c r="ABI37" s="35"/>
      <c r="ABJ37" s="35"/>
      <c r="ABK37" s="35"/>
      <c r="ABL37" s="35"/>
      <c r="ABM37" s="35"/>
      <c r="ABN37" s="35"/>
      <c r="ABO37" s="35"/>
      <c r="ABP37" s="35"/>
      <c r="ABQ37" s="35"/>
      <c r="ABR37" s="35"/>
      <c r="ABS37" s="35"/>
      <c r="ABT37" s="35"/>
      <c r="ABU37" s="35"/>
      <c r="ABV37" s="35"/>
      <c r="ABW37" s="35"/>
      <c r="ABX37" s="35"/>
      <c r="ABY37" s="35"/>
      <c r="ABZ37" s="35"/>
      <c r="ACA37" s="35"/>
      <c r="ACB37" s="35"/>
      <c r="ACC37" s="35"/>
      <c r="ACD37" s="35"/>
      <c r="ACE37" s="35"/>
      <c r="ACF37" s="35"/>
      <c r="ACG37" s="35"/>
      <c r="ACH37" s="35"/>
      <c r="ACI37" s="35"/>
      <c r="ACJ37" s="35"/>
      <c r="ACK37" s="35"/>
      <c r="ACL37" s="35"/>
      <c r="ACM37" s="35"/>
      <c r="ACN37" s="35"/>
      <c r="ACO37" s="35"/>
      <c r="ACP37" s="35"/>
      <c r="ACQ37" s="35"/>
      <c r="ACR37" s="35"/>
      <c r="ACS37" s="35"/>
      <c r="ACT37" s="35"/>
      <c r="ACU37" s="35"/>
      <c r="ACV37" s="35"/>
      <c r="ACW37" s="35"/>
      <c r="ACX37" s="35"/>
      <c r="ACY37" s="35"/>
      <c r="ACZ37" s="35"/>
      <c r="ADA37" s="35"/>
      <c r="ADB37" s="35"/>
      <c r="ADC37" s="35"/>
      <c r="ADD37" s="35"/>
      <c r="ADE37" s="35"/>
      <c r="ADF37" s="35"/>
      <c r="ADG37" s="35"/>
      <c r="ADH37" s="35"/>
      <c r="ADI37" s="35"/>
      <c r="ADJ37" s="35"/>
      <c r="ADK37" s="35"/>
      <c r="ADL37" s="35"/>
      <c r="ADM37" s="35"/>
      <c r="ADN37" s="35"/>
      <c r="ADO37" s="35"/>
      <c r="ADP37" s="35"/>
      <c r="ADQ37" s="35"/>
      <c r="ADR37" s="35"/>
      <c r="ADS37" s="35"/>
      <c r="ADT37" s="35"/>
      <c r="ADU37" s="35"/>
      <c r="ADV37" s="35"/>
      <c r="ADW37" s="35"/>
      <c r="ADX37" s="35"/>
      <c r="ADY37" s="35"/>
      <c r="ADZ37" s="35"/>
      <c r="AEA37" s="35"/>
      <c r="AEB37" s="35"/>
      <c r="AEC37" s="35"/>
      <c r="AED37" s="35"/>
      <c r="AEE37" s="35"/>
      <c r="AEF37" s="35"/>
      <c r="AEG37" s="35"/>
      <c r="AEH37" s="35"/>
      <c r="AEI37" s="35"/>
      <c r="AEJ37" s="35"/>
      <c r="AEK37" s="35"/>
      <c r="AEL37" s="35"/>
      <c r="AEM37" s="35"/>
      <c r="AEN37" s="35"/>
      <c r="AEO37" s="35"/>
      <c r="AEP37" s="35"/>
      <c r="AEQ37" s="35"/>
      <c r="AER37" s="35"/>
      <c r="AES37" s="35"/>
      <c r="AET37" s="35"/>
      <c r="AEU37" s="35"/>
      <c r="AEV37" s="35"/>
      <c r="AEW37" s="35"/>
      <c r="AEX37" s="35"/>
      <c r="AEY37" s="35"/>
      <c r="AEZ37" s="35"/>
      <c r="AFA37" s="35"/>
      <c r="AFB37" s="35"/>
      <c r="AFC37" s="35"/>
      <c r="AFD37" s="35"/>
      <c r="AFE37" s="35"/>
      <c r="AFF37" s="35"/>
      <c r="AFG37" s="35"/>
      <c r="AFH37" s="35"/>
      <c r="AFI37" s="35"/>
      <c r="AFJ37" s="35"/>
      <c r="AFK37" s="35"/>
      <c r="AFL37" s="35"/>
      <c r="AFM37" s="35"/>
      <c r="AFN37" s="35"/>
      <c r="AFO37" s="35"/>
      <c r="AFP37" s="35"/>
      <c r="AFQ37" s="35"/>
      <c r="AFR37" s="35"/>
      <c r="AFS37" s="35"/>
      <c r="AFT37" s="35"/>
      <c r="AFU37" s="35"/>
      <c r="AFV37" s="35"/>
      <c r="AFW37" s="35"/>
      <c r="AFX37" s="35"/>
      <c r="AFY37" s="35"/>
      <c r="AFZ37" s="35"/>
      <c r="AGA37" s="35"/>
      <c r="AGB37" s="35"/>
      <c r="AGC37" s="35"/>
      <c r="AGD37" s="35"/>
      <c r="AGE37" s="35"/>
      <c r="AGF37" s="35"/>
      <c r="AGG37" s="35"/>
      <c r="AGH37" s="35"/>
      <c r="AGI37" s="35"/>
      <c r="AGJ37" s="35"/>
      <c r="AGK37" s="35"/>
      <c r="AGL37" s="35"/>
      <c r="AGM37" s="35"/>
      <c r="AGN37" s="35"/>
      <c r="AGO37" s="35"/>
      <c r="AGP37" s="35"/>
      <c r="AGQ37" s="35"/>
      <c r="AGR37" s="35"/>
      <c r="AGS37" s="35"/>
      <c r="AGT37" s="35"/>
      <c r="AGU37" s="35"/>
      <c r="AGV37" s="35"/>
      <c r="AGW37" s="35"/>
      <c r="AGX37" s="35"/>
      <c r="AGY37" s="35"/>
      <c r="AGZ37" s="35"/>
      <c r="AHA37" s="35"/>
      <c r="AHB37" s="35"/>
      <c r="AHC37" s="35"/>
      <c r="AHD37" s="35"/>
      <c r="AHE37" s="35"/>
      <c r="AHF37" s="35"/>
      <c r="AHG37" s="35"/>
      <c r="AHH37" s="35"/>
      <c r="AHI37" s="35"/>
      <c r="AHJ37" s="35"/>
      <c r="AHK37" s="35"/>
      <c r="AHL37" s="35"/>
      <c r="AHM37" s="35"/>
      <c r="AHN37" s="35"/>
      <c r="AHO37" s="35"/>
      <c r="AHP37" s="35"/>
      <c r="AHQ37" s="35"/>
      <c r="AHR37" s="35"/>
      <c r="AHS37" s="35"/>
      <c r="AHT37" s="35"/>
      <c r="AHU37" s="35"/>
      <c r="AHV37" s="35"/>
      <c r="AHW37" s="35"/>
      <c r="AHX37" s="35"/>
      <c r="AHY37" s="35"/>
      <c r="AHZ37" s="35"/>
      <c r="AIA37" s="35"/>
      <c r="AIB37" s="35"/>
      <c r="AIC37" s="35"/>
      <c r="AID37" s="35"/>
      <c r="AIE37" s="35"/>
      <c r="AIF37" s="35"/>
      <c r="AIG37" s="35"/>
      <c r="AIH37" s="35"/>
      <c r="AII37" s="35"/>
      <c r="AIJ37" s="35"/>
    </row>
    <row r="38" spans="1:920" ht="29.25" customHeight="1">
      <c r="A38" s="21">
        <v>0.14000000000000001</v>
      </c>
      <c r="B38" s="21">
        <v>0.96</v>
      </c>
      <c r="C38" s="21" t="str">
        <f>IF(LEN(J38)=0,"",1+ABS((J38*A38)/LEN(J38))+A38)</f>
        <v/>
      </c>
      <c r="D38" s="21" t="str">
        <f>IF(LEN(K38)=0,"",1+ABS((K38*B38)/LEN(K38))+B38)</f>
        <v/>
      </c>
      <c r="E38" s="37" t="s">
        <v>52</v>
      </c>
      <c r="F38" s="48" t="s">
        <v>53</v>
      </c>
      <c r="G38" s="46"/>
      <c r="H38" s="41" t="s">
        <v>23</v>
      </c>
      <c r="I38" s="41">
        <v>514</v>
      </c>
      <c r="J38" s="47"/>
      <c r="K38" s="47"/>
    </row>
    <row r="39" spans="1:920" ht="12.75" customHeight="1">
      <c r="A39" s="21">
        <v>0.15</v>
      </c>
      <c r="B39" s="21">
        <v>0.97</v>
      </c>
      <c r="C39" s="21" t="str">
        <f>IF(LEN(J39)=0,"",1+ABS((J39*A39)/LEN(J39))+A39)</f>
        <v/>
      </c>
      <c r="D39" s="21" t="str">
        <f>IF(LEN(K39)=0,"",1+ABS((K39*B39)/LEN(K39))+B39)</f>
        <v/>
      </c>
      <c r="E39" s="37" t="s">
        <v>54</v>
      </c>
      <c r="F39" s="58" t="s">
        <v>55</v>
      </c>
      <c r="G39" s="59"/>
      <c r="H39" s="41" t="s">
        <v>23</v>
      </c>
      <c r="I39" s="41">
        <v>515</v>
      </c>
      <c r="J39" s="47"/>
      <c r="K39" s="60"/>
    </row>
    <row r="40" spans="1:920" ht="12.75" customHeight="1">
      <c r="A40" s="21">
        <v>0.16</v>
      </c>
      <c r="B40" s="21">
        <v>0.98</v>
      </c>
      <c r="C40" s="21" t="str">
        <f t="shared" ref="C40:D62" si="1">IF(LEN(J40)=0,"",1+ABS((J40*A40)/LEN(J40))+A40)</f>
        <v/>
      </c>
      <c r="D40" s="21" t="str">
        <f t="shared" si="1"/>
        <v/>
      </c>
      <c r="E40" s="37" t="s">
        <v>56</v>
      </c>
      <c r="F40" s="58" t="s">
        <v>57</v>
      </c>
      <c r="G40" s="59"/>
      <c r="H40" s="41" t="s">
        <v>23</v>
      </c>
      <c r="I40" s="41">
        <v>516</v>
      </c>
      <c r="J40" s="47"/>
      <c r="K40" s="60"/>
    </row>
    <row r="41" spans="1:920" s="22" customFormat="1" ht="29.25" customHeight="1">
      <c r="A41" s="21">
        <v>0.17</v>
      </c>
      <c r="B41" s="21">
        <v>0.99</v>
      </c>
      <c r="C41" s="21" t="str">
        <f t="shared" si="1"/>
        <v/>
      </c>
      <c r="D41" s="21" t="str">
        <f t="shared" si="1"/>
        <v/>
      </c>
      <c r="E41" s="61" t="s">
        <v>58</v>
      </c>
      <c r="F41" s="62" t="s">
        <v>59</v>
      </c>
      <c r="G41" s="63"/>
      <c r="H41" s="64" t="s">
        <v>23</v>
      </c>
      <c r="I41" s="41">
        <v>517</v>
      </c>
      <c r="J41" s="65"/>
      <c r="K41" s="65"/>
    </row>
    <row r="42" spans="1:920" s="22" customFormat="1" ht="12.75" customHeight="1">
      <c r="A42" s="21">
        <v>0.18</v>
      </c>
      <c r="B42" s="21">
        <v>1.01</v>
      </c>
      <c r="C42" s="21" t="str">
        <f t="shared" si="1"/>
        <v/>
      </c>
      <c r="D42" s="21" t="str">
        <f t="shared" si="1"/>
        <v/>
      </c>
      <c r="E42" s="61" t="s">
        <v>60</v>
      </c>
      <c r="F42" s="62" t="s">
        <v>61</v>
      </c>
      <c r="G42" s="63"/>
      <c r="H42" s="64" t="s">
        <v>23</v>
      </c>
      <c r="I42" s="41">
        <v>518</v>
      </c>
      <c r="J42" s="65"/>
      <c r="K42" s="65"/>
    </row>
    <row r="43" spans="1:920" s="22" customFormat="1" ht="12.75" customHeight="1">
      <c r="A43" s="21">
        <v>0.19</v>
      </c>
      <c r="B43" s="21">
        <v>1.02</v>
      </c>
      <c r="C43" s="21" t="str">
        <f t="shared" si="1"/>
        <v/>
      </c>
      <c r="D43" s="21" t="str">
        <f t="shared" si="1"/>
        <v/>
      </c>
      <c r="E43" s="61" t="s">
        <v>62</v>
      </c>
      <c r="F43" s="62" t="s">
        <v>63</v>
      </c>
      <c r="G43" s="63"/>
      <c r="H43" s="64" t="s">
        <v>64</v>
      </c>
      <c r="I43" s="41">
        <v>519</v>
      </c>
      <c r="J43" s="65"/>
      <c r="K43" s="65"/>
    </row>
    <row r="44" spans="1:920" s="22" customFormat="1" ht="12.75" customHeight="1">
      <c r="A44" s="21">
        <v>0.2</v>
      </c>
      <c r="B44" s="21">
        <v>1.03</v>
      </c>
      <c r="C44" s="21" t="str">
        <f t="shared" si="1"/>
        <v/>
      </c>
      <c r="D44" s="21" t="str">
        <f t="shared" si="1"/>
        <v/>
      </c>
      <c r="E44" s="61" t="s">
        <v>65</v>
      </c>
      <c r="F44" s="62" t="s">
        <v>66</v>
      </c>
      <c r="G44" s="63"/>
      <c r="H44" s="64" t="s">
        <v>23</v>
      </c>
      <c r="I44" s="41">
        <v>520</v>
      </c>
      <c r="J44" s="65"/>
      <c r="K44" s="65"/>
    </row>
    <row r="45" spans="1:920" s="22" customFormat="1" ht="12.75" customHeight="1">
      <c r="A45" s="21">
        <v>0.21</v>
      </c>
      <c r="B45" s="21">
        <v>1.04</v>
      </c>
      <c r="C45" s="21" t="str">
        <f t="shared" si="1"/>
        <v/>
      </c>
      <c r="D45" s="21" t="str">
        <f t="shared" si="1"/>
        <v/>
      </c>
      <c r="E45" s="61" t="s">
        <v>67</v>
      </c>
      <c r="F45" s="62" t="s">
        <v>68</v>
      </c>
      <c r="G45" s="63"/>
      <c r="H45" s="64" t="s">
        <v>23</v>
      </c>
      <c r="I45" s="41">
        <v>521</v>
      </c>
      <c r="J45" s="65"/>
      <c r="K45" s="65"/>
    </row>
    <row r="46" spans="1:920" s="22" customFormat="1" ht="12.75" customHeight="1">
      <c r="A46" s="21">
        <v>0.22</v>
      </c>
      <c r="B46" s="21">
        <v>1.05</v>
      </c>
      <c r="C46" s="21" t="str">
        <f t="shared" si="1"/>
        <v/>
      </c>
      <c r="D46" s="21" t="str">
        <f t="shared" si="1"/>
        <v/>
      </c>
      <c r="E46" s="61" t="s">
        <v>69</v>
      </c>
      <c r="F46" s="62" t="s">
        <v>70</v>
      </c>
      <c r="G46" s="63"/>
      <c r="H46" s="64" t="s">
        <v>28</v>
      </c>
      <c r="I46" s="41">
        <v>522</v>
      </c>
      <c r="J46" s="65"/>
      <c r="K46" s="65"/>
    </row>
    <row r="47" spans="1:920" s="22" customFormat="1" ht="12.75" customHeight="1">
      <c r="A47" s="21">
        <v>0.23</v>
      </c>
      <c r="B47" s="21">
        <v>1.06</v>
      </c>
      <c r="C47" s="21" t="str">
        <f t="shared" si="1"/>
        <v/>
      </c>
      <c r="D47" s="21" t="str">
        <f t="shared" si="1"/>
        <v/>
      </c>
      <c r="E47" s="61" t="s">
        <v>71</v>
      </c>
      <c r="F47" s="62" t="s">
        <v>72</v>
      </c>
      <c r="G47" s="63"/>
      <c r="H47" s="64" t="s">
        <v>64</v>
      </c>
      <c r="I47" s="41">
        <v>523</v>
      </c>
      <c r="J47" s="65"/>
      <c r="K47" s="65"/>
    </row>
    <row r="48" spans="1:920" s="22" customFormat="1" ht="12.75" customHeight="1">
      <c r="A48" s="21">
        <v>0.24</v>
      </c>
      <c r="B48" s="21">
        <v>1.07</v>
      </c>
      <c r="C48" s="21" t="str">
        <f t="shared" si="1"/>
        <v/>
      </c>
      <c r="D48" s="21" t="str">
        <f t="shared" si="1"/>
        <v/>
      </c>
      <c r="E48" s="61" t="s">
        <v>73</v>
      </c>
      <c r="F48" s="62" t="s">
        <v>74</v>
      </c>
      <c r="G48" s="63"/>
      <c r="H48" s="64" t="s">
        <v>64</v>
      </c>
      <c r="I48" s="41">
        <v>524</v>
      </c>
      <c r="J48" s="65"/>
      <c r="K48" s="65"/>
    </row>
    <row r="49" spans="1:11" s="22" customFormat="1" ht="12.75" customHeight="1">
      <c r="A49" s="21">
        <v>0.25</v>
      </c>
      <c r="B49" s="21">
        <v>1.08</v>
      </c>
      <c r="C49" s="21" t="str">
        <f t="shared" si="1"/>
        <v/>
      </c>
      <c r="D49" s="21" t="str">
        <f t="shared" si="1"/>
        <v/>
      </c>
      <c r="E49" s="61" t="s">
        <v>75</v>
      </c>
      <c r="F49" s="62" t="s">
        <v>76</v>
      </c>
      <c r="G49" s="63"/>
      <c r="H49" s="64" t="s">
        <v>28</v>
      </c>
      <c r="I49" s="41">
        <v>525</v>
      </c>
      <c r="J49" s="65"/>
      <c r="K49" s="65"/>
    </row>
    <row r="50" spans="1:11" s="22" customFormat="1" ht="12.75" customHeight="1">
      <c r="A50" s="21"/>
      <c r="B50" s="21"/>
      <c r="C50" s="21" t="str">
        <f t="shared" si="1"/>
        <v/>
      </c>
      <c r="D50" s="21" t="str">
        <f t="shared" si="1"/>
        <v/>
      </c>
      <c r="E50" s="61" t="s">
        <v>77</v>
      </c>
      <c r="F50" s="66" t="s">
        <v>78</v>
      </c>
      <c r="G50" s="64"/>
      <c r="H50" s="64"/>
      <c r="I50" s="41"/>
      <c r="J50" s="67"/>
      <c r="K50" s="67"/>
    </row>
    <row r="51" spans="1:11" s="22" customFormat="1" ht="12.75" customHeight="1">
      <c r="A51" s="21">
        <v>0.26</v>
      </c>
      <c r="B51" s="21">
        <v>1.0900000000000001</v>
      </c>
      <c r="C51" s="21">
        <f t="shared" si="1"/>
        <v>1563.9640000000002</v>
      </c>
      <c r="D51" s="21">
        <f t="shared" si="1"/>
        <v>20799.29</v>
      </c>
      <c r="E51" s="61" t="s">
        <v>79</v>
      </c>
      <c r="F51" s="62" t="s">
        <v>80</v>
      </c>
      <c r="G51" s="63"/>
      <c r="H51" s="64" t="s">
        <v>23</v>
      </c>
      <c r="I51" s="41">
        <v>526</v>
      </c>
      <c r="J51" s="65">
        <v>30052</v>
      </c>
      <c r="K51" s="65">
        <v>114480</v>
      </c>
    </row>
    <row r="52" spans="1:11" s="22" customFormat="1" ht="12.75" customHeight="1">
      <c r="A52" s="21">
        <v>0.27</v>
      </c>
      <c r="B52" s="21">
        <v>1.1000000000000001</v>
      </c>
      <c r="C52" s="21">
        <f t="shared" si="1"/>
        <v>2714.0950000000003</v>
      </c>
      <c r="D52" s="21">
        <f t="shared" si="1"/>
        <v>6960.4800000000005</v>
      </c>
      <c r="E52" s="61" t="s">
        <v>81</v>
      </c>
      <c r="F52" s="62" t="s">
        <v>82</v>
      </c>
      <c r="G52" s="63"/>
      <c r="H52" s="64" t="s">
        <v>23</v>
      </c>
      <c r="I52" s="41">
        <v>527</v>
      </c>
      <c r="J52" s="65">
        <v>-60285</v>
      </c>
      <c r="K52" s="65">
        <v>31629</v>
      </c>
    </row>
    <row r="53" spans="1:11" s="22" customFormat="1" ht="12.75" customHeight="1">
      <c r="A53" s="21">
        <v>0.28000000000000003</v>
      </c>
      <c r="B53" s="21">
        <v>1.1100000000000001</v>
      </c>
      <c r="C53" s="21">
        <f t="shared" si="1"/>
        <v>2.8666666666666671</v>
      </c>
      <c r="D53" s="21">
        <f t="shared" si="1"/>
        <v>101.27000000000001</v>
      </c>
      <c r="E53" s="61" t="s">
        <v>83</v>
      </c>
      <c r="F53" s="62" t="s">
        <v>84</v>
      </c>
      <c r="G53" s="63"/>
      <c r="H53" s="64" t="s">
        <v>23</v>
      </c>
      <c r="I53" s="41">
        <v>528</v>
      </c>
      <c r="J53" s="65">
        <v>-17</v>
      </c>
      <c r="K53" s="65">
        <v>268</v>
      </c>
    </row>
    <row r="54" spans="1:11" s="22" customFormat="1" ht="12.75" customHeight="1">
      <c r="A54" s="21">
        <v>0.28999999999999998</v>
      </c>
      <c r="B54" s="21">
        <v>1.1200000000000001</v>
      </c>
      <c r="C54" s="21" t="str">
        <f t="shared" si="1"/>
        <v/>
      </c>
      <c r="D54" s="21" t="str">
        <f t="shared" si="1"/>
        <v/>
      </c>
      <c r="E54" s="61" t="s">
        <v>85</v>
      </c>
      <c r="F54" s="62" t="s">
        <v>86</v>
      </c>
      <c r="G54" s="63"/>
      <c r="H54" s="64" t="s">
        <v>23</v>
      </c>
      <c r="I54" s="41">
        <v>529</v>
      </c>
      <c r="J54" s="65"/>
      <c r="K54" s="65"/>
    </row>
    <row r="55" spans="1:11" s="22" customFormat="1" ht="12.75" customHeight="1">
      <c r="A55" s="21">
        <v>0.3</v>
      </c>
      <c r="B55" s="21">
        <v>1.1299999999999999</v>
      </c>
      <c r="C55" s="21">
        <f t="shared" si="1"/>
        <v>7634.4</v>
      </c>
      <c r="D55" s="21">
        <f t="shared" si="1"/>
        <v>46470.312857142853</v>
      </c>
      <c r="E55" s="61" t="s">
        <v>87</v>
      </c>
      <c r="F55" s="62" t="s">
        <v>88</v>
      </c>
      <c r="G55" s="63"/>
      <c r="H55" s="64" t="s">
        <v>23</v>
      </c>
      <c r="I55" s="41">
        <v>530</v>
      </c>
      <c r="J55" s="65">
        <v>152662</v>
      </c>
      <c r="K55" s="65">
        <v>-287856</v>
      </c>
    </row>
    <row r="56" spans="1:11" s="22" customFormat="1" ht="12.75" customHeight="1">
      <c r="A56" s="21">
        <v>0.31</v>
      </c>
      <c r="B56" s="21">
        <v>1.1399999999999999</v>
      </c>
      <c r="C56" s="21">
        <f t="shared" si="1"/>
        <v>13337.199999999999</v>
      </c>
      <c r="D56" s="21">
        <f t="shared" si="1"/>
        <v>94474.7</v>
      </c>
      <c r="E56" s="61" t="s">
        <v>89</v>
      </c>
      <c r="F56" s="62" t="s">
        <v>90</v>
      </c>
      <c r="G56" s="63"/>
      <c r="H56" s="64" t="s">
        <v>23</v>
      </c>
      <c r="I56" s="41">
        <v>531</v>
      </c>
      <c r="J56" s="65">
        <v>-301133</v>
      </c>
      <c r="K56" s="65">
        <v>497224</v>
      </c>
    </row>
    <row r="57" spans="1:11" s="22" customFormat="1" ht="12.75" customHeight="1">
      <c r="A57" s="21">
        <v>0.32</v>
      </c>
      <c r="B57" s="21">
        <v>1.1499999999999999</v>
      </c>
      <c r="C57" s="21" t="str">
        <f t="shared" si="1"/>
        <v/>
      </c>
      <c r="D57" s="21">
        <f t="shared" si="1"/>
        <v>60194.957142857136</v>
      </c>
      <c r="E57" s="61" t="s">
        <v>91</v>
      </c>
      <c r="F57" s="62" t="s">
        <v>92</v>
      </c>
      <c r="G57" s="63"/>
      <c r="H57" s="64" t="s">
        <v>23</v>
      </c>
      <c r="I57" s="41">
        <v>532</v>
      </c>
      <c r="J57" s="65"/>
      <c r="K57" s="65">
        <v>-366391</v>
      </c>
    </row>
    <row r="58" spans="1:11" s="22" customFormat="1" ht="12.75" customHeight="1">
      <c r="A58" s="21">
        <v>0.33</v>
      </c>
      <c r="B58" s="21">
        <v>1.1599999999999999</v>
      </c>
      <c r="C58" s="21" t="str">
        <f t="shared" si="1"/>
        <v/>
      </c>
      <c r="D58" s="21" t="str">
        <f t="shared" si="1"/>
        <v/>
      </c>
      <c r="E58" s="61" t="s">
        <v>93</v>
      </c>
      <c r="F58" s="66" t="s">
        <v>94</v>
      </c>
      <c r="G58" s="63"/>
      <c r="H58" s="64" t="s">
        <v>64</v>
      </c>
      <c r="I58" s="41">
        <v>533</v>
      </c>
      <c r="J58" s="65"/>
      <c r="K58" s="65"/>
    </row>
    <row r="59" spans="1:11" s="22" customFormat="1" ht="12.75" customHeight="1">
      <c r="A59" s="21">
        <v>0.34</v>
      </c>
      <c r="B59" s="21">
        <v>1.17</v>
      </c>
      <c r="C59" s="21">
        <f t="shared" si="1"/>
        <v>5501.7466666666669</v>
      </c>
      <c r="D59" s="21">
        <f t="shared" si="1"/>
        <v>8676.5499999999993</v>
      </c>
      <c r="E59" s="68" t="s">
        <v>95</v>
      </c>
      <c r="F59" s="69" t="s">
        <v>96</v>
      </c>
      <c r="G59" s="63"/>
      <c r="H59" s="64" t="s">
        <v>23</v>
      </c>
      <c r="I59" s="41">
        <v>534</v>
      </c>
      <c r="J59" s="65">
        <v>-97066</v>
      </c>
      <c r="K59" s="65">
        <v>-44484</v>
      </c>
    </row>
    <row r="60" spans="1:11" s="22" customFormat="1" ht="12.75" customHeight="1">
      <c r="A60" s="21"/>
      <c r="B60" s="21"/>
      <c r="C60" s="21" t="str">
        <f t="shared" si="1"/>
        <v/>
      </c>
      <c r="D60" s="21" t="str">
        <f t="shared" si="1"/>
        <v/>
      </c>
      <c r="E60" s="68" t="s">
        <v>97</v>
      </c>
      <c r="F60" s="69" t="s">
        <v>98</v>
      </c>
      <c r="G60" s="64"/>
      <c r="H60" s="64"/>
      <c r="I60" s="41"/>
      <c r="J60" s="67"/>
      <c r="K60" s="67"/>
    </row>
    <row r="61" spans="1:11" s="22" customFormat="1" ht="12.75" customHeight="1">
      <c r="A61" s="21">
        <v>0.35</v>
      </c>
      <c r="B61" s="21">
        <v>1.18</v>
      </c>
      <c r="C61" s="21" t="str">
        <f t="shared" si="1"/>
        <v/>
      </c>
      <c r="D61" s="21" t="str">
        <f t="shared" si="1"/>
        <v/>
      </c>
      <c r="E61" s="61" t="s">
        <v>99</v>
      </c>
      <c r="F61" s="66" t="s">
        <v>100</v>
      </c>
      <c r="G61" s="63"/>
      <c r="H61" s="64" t="s">
        <v>64</v>
      </c>
      <c r="I61" s="41">
        <v>535</v>
      </c>
      <c r="J61" s="65"/>
      <c r="K61" s="65"/>
    </row>
    <row r="62" spans="1:11" s="22" customFormat="1" ht="12.75" customHeight="1">
      <c r="A62" s="21">
        <v>0.36</v>
      </c>
      <c r="B62" s="21">
        <v>1.19</v>
      </c>
      <c r="C62" s="21" t="str">
        <f t="shared" si="1"/>
        <v/>
      </c>
      <c r="D62" s="21" t="str">
        <f t="shared" si="1"/>
        <v/>
      </c>
      <c r="E62" s="61" t="s">
        <v>101</v>
      </c>
      <c r="F62" s="66" t="s">
        <v>102</v>
      </c>
      <c r="G62" s="63"/>
      <c r="H62" s="64" t="s">
        <v>28</v>
      </c>
      <c r="I62" s="64">
        <v>536</v>
      </c>
      <c r="J62" s="65"/>
      <c r="K62" s="65"/>
    </row>
    <row r="63" spans="1:11" s="22" customFormat="1" ht="12.75" customHeight="1">
      <c r="A63" s="21">
        <v>0.37</v>
      </c>
      <c r="B63" s="21">
        <v>1.2</v>
      </c>
      <c r="C63" s="21"/>
      <c r="D63" s="21"/>
      <c r="E63" s="61" t="s">
        <v>103</v>
      </c>
      <c r="F63" s="66" t="s">
        <v>104</v>
      </c>
      <c r="G63" s="63"/>
      <c r="H63" s="64" t="s">
        <v>64</v>
      </c>
      <c r="I63" s="41">
        <v>537</v>
      </c>
      <c r="J63" s="65"/>
      <c r="K63" s="65"/>
    </row>
    <row r="64" spans="1:11" s="22" customFormat="1" ht="12.75" customHeight="1">
      <c r="A64" s="21">
        <v>0.38</v>
      </c>
      <c r="B64" s="21">
        <v>1.21</v>
      </c>
      <c r="C64" s="21" t="str">
        <f t="shared" ref="C64:D69" si="2">IF(LEN(J64)=0,"",1+ABS((J64*A64)/LEN(J64))+A64)</f>
        <v/>
      </c>
      <c r="D64" s="21" t="str">
        <f t="shared" si="2"/>
        <v/>
      </c>
      <c r="E64" s="61" t="s">
        <v>105</v>
      </c>
      <c r="F64" s="66" t="s">
        <v>106</v>
      </c>
      <c r="G64" s="63"/>
      <c r="H64" s="64" t="s">
        <v>28</v>
      </c>
      <c r="I64" s="64">
        <v>538</v>
      </c>
      <c r="J64" s="65"/>
      <c r="K64" s="65"/>
    </row>
    <row r="65" spans="1:920" s="22" customFormat="1" ht="12.75" customHeight="1">
      <c r="A65" s="21">
        <v>0.39</v>
      </c>
      <c r="B65" s="21">
        <v>1.22</v>
      </c>
      <c r="C65" s="21" t="str">
        <f t="shared" si="2"/>
        <v/>
      </c>
      <c r="D65" s="21" t="str">
        <f t="shared" si="2"/>
        <v/>
      </c>
      <c r="E65" s="61" t="s">
        <v>107</v>
      </c>
      <c r="F65" s="66" t="s">
        <v>108</v>
      </c>
      <c r="G65" s="63"/>
      <c r="H65" s="64" t="s">
        <v>64</v>
      </c>
      <c r="I65" s="41">
        <v>539</v>
      </c>
      <c r="J65" s="65"/>
      <c r="K65" s="65"/>
    </row>
    <row r="66" spans="1:920" s="22" customFormat="1" ht="12.75" customHeight="1">
      <c r="A66" s="21">
        <v>0.4</v>
      </c>
      <c r="B66" s="21">
        <v>1.23</v>
      </c>
      <c r="C66" s="21" t="str">
        <f t="shared" si="2"/>
        <v/>
      </c>
      <c r="D66" s="21" t="str">
        <f t="shared" si="2"/>
        <v/>
      </c>
      <c r="E66" s="61" t="s">
        <v>109</v>
      </c>
      <c r="F66" s="66" t="s">
        <v>110</v>
      </c>
      <c r="G66" s="63"/>
      <c r="H66" s="64" t="s">
        <v>28</v>
      </c>
      <c r="I66" s="64">
        <v>540</v>
      </c>
      <c r="J66" s="65"/>
      <c r="K66" s="65"/>
    </row>
    <row r="67" spans="1:920" s="22" customFormat="1" ht="12.75" customHeight="1">
      <c r="A67" s="21">
        <v>0.41</v>
      </c>
      <c r="B67" s="21">
        <v>1.24</v>
      </c>
      <c r="C67" s="21" t="str">
        <f t="shared" si="2"/>
        <v/>
      </c>
      <c r="D67" s="21" t="str">
        <f t="shared" si="2"/>
        <v/>
      </c>
      <c r="E67" s="61" t="s">
        <v>111</v>
      </c>
      <c r="F67" s="66" t="s">
        <v>112</v>
      </c>
      <c r="G67" s="63"/>
      <c r="H67" s="64" t="s">
        <v>64</v>
      </c>
      <c r="I67" s="41">
        <v>541</v>
      </c>
      <c r="J67" s="65"/>
      <c r="K67" s="65"/>
    </row>
    <row r="68" spans="1:920" s="22" customFormat="1" ht="12.75" customHeight="1">
      <c r="A68" s="21">
        <v>0.42</v>
      </c>
      <c r="B68" s="21">
        <v>1.25</v>
      </c>
      <c r="C68" s="21" t="str">
        <f t="shared" si="2"/>
        <v/>
      </c>
      <c r="D68" s="21" t="str">
        <f t="shared" si="2"/>
        <v/>
      </c>
      <c r="E68" s="61" t="s">
        <v>113</v>
      </c>
      <c r="F68" s="66" t="s">
        <v>114</v>
      </c>
      <c r="G68" s="63"/>
      <c r="H68" s="64" t="s">
        <v>28</v>
      </c>
      <c r="I68" s="64">
        <v>542</v>
      </c>
      <c r="J68" s="65"/>
      <c r="K68" s="65"/>
    </row>
    <row r="69" spans="1:920" s="22" customFormat="1" ht="12.75" customHeight="1">
      <c r="A69" s="21">
        <v>0.43</v>
      </c>
      <c r="B69" s="21">
        <v>1.26</v>
      </c>
      <c r="C69" s="21" t="str">
        <f t="shared" si="2"/>
        <v/>
      </c>
      <c r="D69" s="21" t="str">
        <f t="shared" si="2"/>
        <v/>
      </c>
      <c r="E69" s="61" t="s">
        <v>115</v>
      </c>
      <c r="F69" s="66" t="s">
        <v>116</v>
      </c>
      <c r="G69" s="63"/>
      <c r="H69" s="64" t="s">
        <v>28</v>
      </c>
      <c r="I69" s="41">
        <v>543</v>
      </c>
      <c r="J69" s="65"/>
      <c r="K69" s="65"/>
    </row>
    <row r="70" spans="1:920" ht="7.5" customHeight="1">
      <c r="E70" s="49"/>
      <c r="F70" s="50"/>
      <c r="G70" s="50"/>
      <c r="H70" s="51"/>
      <c r="I70" s="52"/>
      <c r="J70" s="53"/>
      <c r="K70" s="54"/>
    </row>
    <row r="71" spans="1:920" s="7" customFormat="1" ht="21.75" customHeight="1">
      <c r="A71" s="1"/>
      <c r="B71" s="1"/>
      <c r="C71" s="1"/>
      <c r="D71" s="1"/>
      <c r="E71" s="55" t="str">
        <f>E35</f>
        <v>Kontrolni broj: 1743678262</v>
      </c>
      <c r="F71" s="3"/>
      <c r="H71" s="56"/>
      <c r="I71" s="3"/>
      <c r="J71" s="4"/>
      <c r="K71" s="70" t="s">
        <v>117</v>
      </c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  <c r="IO71" s="6"/>
      <c r="IP71" s="6"/>
      <c r="IQ71" s="6"/>
      <c r="IR71" s="6"/>
      <c r="IS71" s="6"/>
      <c r="IT71" s="6"/>
      <c r="IU71" s="6"/>
      <c r="IV71" s="6"/>
      <c r="IW71" s="6"/>
      <c r="IX71" s="6"/>
      <c r="IY71" s="6"/>
      <c r="IZ71" s="6"/>
      <c r="JA71" s="6"/>
      <c r="JB71" s="6"/>
      <c r="JC71" s="6"/>
      <c r="JD71" s="6"/>
      <c r="JE71" s="6"/>
      <c r="JF71" s="6"/>
      <c r="JG71" s="6"/>
      <c r="JH71" s="6"/>
      <c r="JI71" s="6"/>
      <c r="JJ71" s="6"/>
      <c r="JK71" s="6"/>
      <c r="JL71" s="6"/>
      <c r="JM71" s="6"/>
      <c r="JN71" s="6"/>
      <c r="JO71" s="6"/>
      <c r="JP71" s="6"/>
      <c r="JQ71" s="6"/>
      <c r="JR71" s="6"/>
      <c r="JS71" s="6"/>
      <c r="JT71" s="6"/>
      <c r="JU71" s="6"/>
      <c r="JV71" s="6"/>
      <c r="JW71" s="6"/>
      <c r="JX71" s="6"/>
      <c r="JY71" s="6"/>
      <c r="JZ71" s="6"/>
      <c r="KA71" s="6"/>
      <c r="KB71" s="6"/>
      <c r="KC71" s="6"/>
      <c r="KD71" s="6"/>
      <c r="KE71" s="6"/>
      <c r="KF71" s="6"/>
      <c r="KG71" s="6"/>
      <c r="KH71" s="6"/>
      <c r="KI71" s="6"/>
      <c r="KJ71" s="6"/>
      <c r="KK71" s="6"/>
      <c r="KL71" s="6"/>
      <c r="KM71" s="6"/>
      <c r="KN71" s="6"/>
      <c r="KO71" s="6"/>
      <c r="KP71" s="6"/>
      <c r="KQ71" s="6"/>
      <c r="KR71" s="6"/>
      <c r="KS71" s="6"/>
      <c r="KT71" s="6"/>
      <c r="KU71" s="6"/>
      <c r="KV71" s="6"/>
      <c r="KW71" s="6"/>
      <c r="KX71" s="6"/>
      <c r="KY71" s="6"/>
      <c r="KZ71" s="6"/>
      <c r="LA71" s="6"/>
      <c r="LB71" s="6"/>
      <c r="LC71" s="6"/>
      <c r="LD71" s="6"/>
      <c r="LE71" s="6"/>
      <c r="LF71" s="6"/>
      <c r="LG71" s="6"/>
      <c r="LH71" s="6"/>
      <c r="LI71" s="6"/>
      <c r="LJ71" s="6"/>
      <c r="LK71" s="6"/>
      <c r="LL71" s="6"/>
      <c r="LM71" s="6"/>
      <c r="LN71" s="6"/>
      <c r="LO71" s="6"/>
      <c r="LP71" s="6"/>
      <c r="LQ71" s="6"/>
      <c r="LR71" s="6"/>
      <c r="LS71" s="6"/>
      <c r="LT71" s="6"/>
      <c r="LU71" s="6"/>
      <c r="LV71" s="6"/>
      <c r="LW71" s="6"/>
      <c r="LX71" s="6"/>
      <c r="LY71" s="6"/>
      <c r="LZ71" s="6"/>
      <c r="MA71" s="6"/>
      <c r="MB71" s="6"/>
      <c r="MC71" s="6"/>
      <c r="MD71" s="6"/>
      <c r="ME71" s="6"/>
      <c r="MF71" s="6"/>
      <c r="MG71" s="6"/>
      <c r="MH71" s="6"/>
      <c r="MI71" s="6"/>
      <c r="MJ71" s="6"/>
      <c r="MK71" s="6"/>
      <c r="ML71" s="6"/>
      <c r="MM71" s="6"/>
      <c r="MN71" s="6"/>
      <c r="MO71" s="6"/>
      <c r="MP71" s="6"/>
      <c r="MQ71" s="6"/>
      <c r="MR71" s="6"/>
      <c r="MS71" s="6"/>
      <c r="MT71" s="6"/>
      <c r="MU71" s="6"/>
      <c r="MV71" s="6"/>
      <c r="MW71" s="6"/>
      <c r="MX71" s="6"/>
      <c r="MY71" s="6"/>
      <c r="MZ71" s="6"/>
      <c r="NA71" s="6"/>
      <c r="NB71" s="6"/>
      <c r="NC71" s="6"/>
      <c r="ND71" s="6"/>
      <c r="NE71" s="6"/>
      <c r="NF71" s="6"/>
      <c r="NG71" s="6"/>
      <c r="NH71" s="6"/>
      <c r="NI71" s="6"/>
      <c r="NJ71" s="6"/>
      <c r="NK71" s="6"/>
      <c r="NL71" s="6"/>
      <c r="NM71" s="6"/>
      <c r="NN71" s="6"/>
      <c r="NO71" s="6"/>
      <c r="NP71" s="6"/>
      <c r="NQ71" s="6"/>
      <c r="NR71" s="6"/>
      <c r="NS71" s="6"/>
      <c r="NT71" s="6"/>
      <c r="NU71" s="6"/>
      <c r="NV71" s="6"/>
      <c r="NW71" s="6"/>
      <c r="NX71" s="6"/>
      <c r="NY71" s="6"/>
      <c r="NZ71" s="6"/>
      <c r="OA71" s="6"/>
      <c r="OB71" s="6"/>
      <c r="OC71" s="6"/>
      <c r="OD71" s="6"/>
      <c r="OE71" s="6"/>
      <c r="OF71" s="6"/>
      <c r="OG71" s="6"/>
      <c r="OH71" s="6"/>
      <c r="OI71" s="6"/>
      <c r="OJ71" s="6"/>
      <c r="OK71" s="6"/>
      <c r="OL71" s="6"/>
      <c r="OM71" s="6"/>
      <c r="ON71" s="6"/>
      <c r="OO71" s="6"/>
      <c r="OP71" s="6"/>
      <c r="OQ71" s="6"/>
      <c r="OR71" s="6"/>
      <c r="OS71" s="6"/>
      <c r="OT71" s="6"/>
      <c r="OU71" s="6"/>
      <c r="OV71" s="6"/>
      <c r="OW71" s="6"/>
      <c r="OX71" s="6"/>
      <c r="OY71" s="6"/>
      <c r="OZ71" s="6"/>
      <c r="PA71" s="6"/>
      <c r="PB71" s="6"/>
      <c r="PC71" s="6"/>
      <c r="PD71" s="6"/>
      <c r="PE71" s="6"/>
      <c r="PF71" s="6"/>
      <c r="PG71" s="6"/>
      <c r="PH71" s="6"/>
      <c r="PI71" s="6"/>
      <c r="PJ71" s="6"/>
      <c r="PK71" s="6"/>
      <c r="PL71" s="6"/>
      <c r="PM71" s="6"/>
      <c r="PN71" s="6"/>
      <c r="PO71" s="6"/>
      <c r="PP71" s="6"/>
      <c r="PQ71" s="6"/>
      <c r="PR71" s="6"/>
      <c r="PS71" s="6"/>
      <c r="PT71" s="6"/>
      <c r="PU71" s="6"/>
      <c r="PV71" s="6"/>
      <c r="PW71" s="6"/>
      <c r="PX71" s="6"/>
      <c r="PY71" s="6"/>
      <c r="PZ71" s="6"/>
      <c r="QA71" s="6"/>
      <c r="QB71" s="6"/>
      <c r="QC71" s="6"/>
      <c r="QD71" s="6"/>
      <c r="QE71" s="6"/>
      <c r="QF71" s="6"/>
      <c r="QG71" s="6"/>
      <c r="QH71" s="6"/>
      <c r="QI71" s="6"/>
      <c r="QJ71" s="6"/>
      <c r="QK71" s="6"/>
      <c r="QL71" s="6"/>
      <c r="QM71" s="6"/>
      <c r="QN71" s="6"/>
      <c r="QO71" s="6"/>
      <c r="QP71" s="6"/>
      <c r="QQ71" s="6"/>
      <c r="QR71" s="6"/>
      <c r="QS71" s="6"/>
      <c r="QT71" s="6"/>
      <c r="QU71" s="6"/>
      <c r="QV71" s="6"/>
      <c r="QW71" s="6"/>
      <c r="QX71" s="6"/>
      <c r="QY71" s="6"/>
      <c r="QZ71" s="6"/>
      <c r="RA71" s="6"/>
      <c r="RB71" s="6"/>
      <c r="RC71" s="6"/>
      <c r="RD71" s="6"/>
      <c r="RE71" s="6"/>
      <c r="RF71" s="6"/>
      <c r="RG71" s="6"/>
      <c r="RH71" s="6"/>
      <c r="RI71" s="6"/>
      <c r="RJ71" s="6"/>
      <c r="RK71" s="6"/>
      <c r="RL71" s="6"/>
      <c r="RM71" s="6"/>
      <c r="RN71" s="6"/>
      <c r="RO71" s="6"/>
      <c r="RP71" s="6"/>
      <c r="RQ71" s="6"/>
      <c r="RR71" s="6"/>
      <c r="RS71" s="6"/>
      <c r="RT71" s="6"/>
      <c r="RU71" s="6"/>
      <c r="RV71" s="6"/>
      <c r="RW71" s="6"/>
      <c r="RX71" s="6"/>
      <c r="RY71" s="6"/>
      <c r="RZ71" s="6"/>
      <c r="SA71" s="6"/>
      <c r="SB71" s="6"/>
      <c r="SC71" s="6"/>
      <c r="SD71" s="6"/>
      <c r="SE71" s="6"/>
      <c r="SF71" s="6"/>
      <c r="SG71" s="6"/>
      <c r="SH71" s="6"/>
      <c r="SI71" s="6"/>
      <c r="SJ71" s="6"/>
      <c r="SK71" s="6"/>
      <c r="SL71" s="6"/>
      <c r="SM71" s="6"/>
      <c r="SN71" s="6"/>
      <c r="SO71" s="6"/>
      <c r="SP71" s="6"/>
      <c r="SQ71" s="6"/>
      <c r="SR71" s="6"/>
      <c r="SS71" s="6"/>
      <c r="ST71" s="6"/>
      <c r="SU71" s="6"/>
      <c r="SV71" s="6"/>
      <c r="SW71" s="6"/>
      <c r="SX71" s="6"/>
      <c r="SY71" s="6"/>
      <c r="SZ71" s="6"/>
      <c r="TA71" s="6"/>
      <c r="TB71" s="6"/>
      <c r="TC71" s="6"/>
      <c r="TD71" s="6"/>
      <c r="TE71" s="6"/>
      <c r="TF71" s="6"/>
      <c r="TG71" s="6"/>
      <c r="TH71" s="6"/>
      <c r="TI71" s="6"/>
      <c r="TJ71" s="6"/>
      <c r="TK71" s="6"/>
      <c r="TL71" s="6"/>
      <c r="TM71" s="6"/>
      <c r="TN71" s="6"/>
      <c r="TO71" s="6"/>
      <c r="TP71" s="6"/>
      <c r="TQ71" s="6"/>
      <c r="TR71" s="6"/>
      <c r="TS71" s="6"/>
      <c r="TT71" s="6"/>
      <c r="TU71" s="6"/>
      <c r="TV71" s="6"/>
      <c r="TW71" s="6"/>
      <c r="TX71" s="6"/>
      <c r="TY71" s="6"/>
      <c r="TZ71" s="6"/>
      <c r="UA71" s="6"/>
      <c r="UB71" s="6"/>
      <c r="UC71" s="6"/>
      <c r="UD71" s="6"/>
      <c r="UE71" s="6"/>
      <c r="UF71" s="6"/>
      <c r="UG71" s="6"/>
      <c r="UH71" s="6"/>
      <c r="UI71" s="6"/>
      <c r="UJ71" s="6"/>
      <c r="UK71" s="6"/>
      <c r="UL71" s="6"/>
      <c r="UM71" s="6"/>
      <c r="UN71" s="6"/>
      <c r="UO71" s="6"/>
      <c r="UP71" s="6"/>
      <c r="UQ71" s="6"/>
      <c r="UR71" s="6"/>
      <c r="US71" s="6"/>
      <c r="UT71" s="6"/>
      <c r="UU71" s="6"/>
      <c r="UV71" s="6"/>
      <c r="UW71" s="6"/>
      <c r="UX71" s="6"/>
      <c r="UY71" s="6"/>
      <c r="UZ71" s="6"/>
      <c r="VA71" s="6"/>
      <c r="VB71" s="6"/>
      <c r="VC71" s="6"/>
      <c r="VD71" s="6"/>
      <c r="VE71" s="6"/>
      <c r="VF71" s="6"/>
      <c r="VG71" s="6"/>
      <c r="VH71" s="6"/>
      <c r="VI71" s="6"/>
      <c r="VJ71" s="6"/>
      <c r="VK71" s="6"/>
      <c r="VL71" s="6"/>
      <c r="VM71" s="6"/>
      <c r="VN71" s="6"/>
      <c r="VO71" s="6"/>
      <c r="VP71" s="6"/>
      <c r="VQ71" s="6"/>
      <c r="VR71" s="6"/>
      <c r="VS71" s="6"/>
      <c r="VT71" s="6"/>
      <c r="VU71" s="6"/>
      <c r="VV71" s="6"/>
      <c r="VW71" s="6"/>
      <c r="VX71" s="6"/>
      <c r="VY71" s="6"/>
      <c r="VZ71" s="6"/>
      <c r="WA71" s="6"/>
      <c r="WB71" s="6"/>
      <c r="WC71" s="6"/>
      <c r="WD71" s="6"/>
      <c r="WE71" s="6"/>
      <c r="WF71" s="6"/>
      <c r="WG71" s="6"/>
      <c r="WH71" s="6"/>
      <c r="WI71" s="6"/>
      <c r="WJ71" s="6"/>
      <c r="WK71" s="6"/>
      <c r="WL71" s="6"/>
      <c r="WM71" s="6"/>
      <c r="WN71" s="6"/>
      <c r="WO71" s="6"/>
      <c r="WP71" s="6"/>
      <c r="WQ71" s="6"/>
      <c r="WR71" s="6"/>
      <c r="WS71" s="6"/>
      <c r="WT71" s="6"/>
      <c r="WU71" s="6"/>
      <c r="WV71" s="6"/>
      <c r="WW71" s="6"/>
      <c r="WX71" s="6"/>
      <c r="WY71" s="6"/>
      <c r="WZ71" s="6"/>
      <c r="XA71" s="6"/>
      <c r="XB71" s="6"/>
      <c r="XC71" s="6"/>
      <c r="XD71" s="6"/>
      <c r="XE71" s="6"/>
      <c r="XF71" s="6"/>
      <c r="XG71" s="6"/>
      <c r="XH71" s="6"/>
      <c r="XI71" s="6"/>
      <c r="XJ71" s="6"/>
      <c r="XK71" s="6"/>
      <c r="XL71" s="6"/>
      <c r="XM71" s="6"/>
      <c r="XN71" s="6"/>
      <c r="XO71" s="6"/>
      <c r="XP71" s="6"/>
      <c r="XQ71" s="6"/>
      <c r="XR71" s="6"/>
      <c r="XS71" s="6"/>
      <c r="XT71" s="6"/>
      <c r="XU71" s="6"/>
      <c r="XV71" s="6"/>
      <c r="XW71" s="6"/>
      <c r="XX71" s="6"/>
      <c r="XY71" s="6"/>
      <c r="XZ71" s="6"/>
      <c r="YA71" s="6"/>
      <c r="YB71" s="6"/>
      <c r="YC71" s="6"/>
      <c r="YD71" s="6"/>
      <c r="YE71" s="6"/>
      <c r="YF71" s="6"/>
      <c r="YG71" s="6"/>
      <c r="YH71" s="6"/>
      <c r="YI71" s="6"/>
      <c r="YJ71" s="6"/>
      <c r="YK71" s="6"/>
      <c r="YL71" s="6"/>
      <c r="YM71" s="6"/>
      <c r="YN71" s="6"/>
      <c r="YO71" s="6"/>
      <c r="YP71" s="6"/>
      <c r="YQ71" s="6"/>
      <c r="YR71" s="6"/>
      <c r="YS71" s="6"/>
      <c r="YT71" s="6"/>
      <c r="YU71" s="6"/>
      <c r="YV71" s="6"/>
      <c r="YW71" s="6"/>
      <c r="YX71" s="6"/>
      <c r="YY71" s="6"/>
      <c r="YZ71" s="6"/>
      <c r="ZA71" s="6"/>
      <c r="ZB71" s="6"/>
      <c r="ZC71" s="6"/>
      <c r="ZD71" s="6"/>
      <c r="ZE71" s="6"/>
      <c r="ZF71" s="6"/>
      <c r="ZG71" s="6"/>
      <c r="ZH71" s="6"/>
      <c r="ZI71" s="6"/>
      <c r="ZJ71" s="6"/>
      <c r="ZK71" s="6"/>
      <c r="ZL71" s="6"/>
      <c r="ZM71" s="6"/>
      <c r="ZN71" s="6"/>
      <c r="ZO71" s="6"/>
      <c r="ZP71" s="6"/>
      <c r="ZQ71" s="6"/>
      <c r="ZR71" s="6"/>
      <c r="ZS71" s="6"/>
      <c r="ZT71" s="6"/>
      <c r="ZU71" s="6"/>
      <c r="ZV71" s="6"/>
      <c r="ZW71" s="6"/>
      <c r="ZX71" s="6"/>
      <c r="ZY71" s="6"/>
      <c r="ZZ71" s="6"/>
      <c r="AAA71" s="6"/>
      <c r="AAB71" s="6"/>
      <c r="AAC71" s="6"/>
      <c r="AAD71" s="6"/>
      <c r="AAE71" s="6"/>
      <c r="AAF71" s="6"/>
      <c r="AAG71" s="6"/>
      <c r="AAH71" s="6"/>
      <c r="AAI71" s="6"/>
      <c r="AAJ71" s="6"/>
      <c r="AAK71" s="6"/>
      <c r="AAL71" s="6"/>
      <c r="AAM71" s="6"/>
      <c r="AAN71" s="6"/>
      <c r="AAO71" s="6"/>
      <c r="AAP71" s="6"/>
      <c r="AAQ71" s="6"/>
      <c r="AAR71" s="6"/>
      <c r="AAS71" s="6"/>
      <c r="AAT71" s="6"/>
      <c r="AAU71" s="6"/>
      <c r="AAV71" s="6"/>
      <c r="AAW71" s="6"/>
      <c r="AAX71" s="6"/>
      <c r="AAY71" s="6"/>
      <c r="AAZ71" s="6"/>
      <c r="ABA71" s="6"/>
      <c r="ABB71" s="6"/>
      <c r="ABC71" s="6"/>
      <c r="ABD71" s="6"/>
      <c r="ABE71" s="6"/>
      <c r="ABF71" s="6"/>
      <c r="ABG71" s="6"/>
      <c r="ABH71" s="6"/>
      <c r="ABI71" s="6"/>
      <c r="ABJ71" s="6"/>
      <c r="ABK71" s="6"/>
      <c r="ABL71" s="6"/>
      <c r="ABM71" s="6"/>
      <c r="ABN71" s="6"/>
      <c r="ABO71" s="6"/>
      <c r="ABP71" s="6"/>
      <c r="ABQ71" s="6"/>
      <c r="ABR71" s="6"/>
      <c r="ABS71" s="6"/>
      <c r="ABT71" s="6"/>
      <c r="ABU71" s="6"/>
      <c r="ABV71" s="6"/>
      <c r="ABW71" s="6"/>
      <c r="ABX71" s="6"/>
      <c r="ABY71" s="6"/>
      <c r="ABZ71" s="6"/>
      <c r="ACA71" s="6"/>
      <c r="ACB71" s="6"/>
      <c r="ACC71" s="6"/>
      <c r="ACD71" s="6"/>
      <c r="ACE71" s="6"/>
      <c r="ACF71" s="6"/>
      <c r="ACG71" s="6"/>
      <c r="ACH71" s="6"/>
      <c r="ACI71" s="6"/>
      <c r="ACJ71" s="6"/>
      <c r="ACK71" s="6"/>
      <c r="ACL71" s="6"/>
      <c r="ACM71" s="6"/>
      <c r="ACN71" s="6"/>
      <c r="ACO71" s="6"/>
      <c r="ACP71" s="6"/>
      <c r="ACQ71" s="6"/>
      <c r="ACR71" s="6"/>
      <c r="ACS71" s="6"/>
      <c r="ACT71" s="6"/>
      <c r="ACU71" s="6"/>
      <c r="ACV71" s="6"/>
      <c r="ACW71" s="6"/>
      <c r="ACX71" s="6"/>
      <c r="ACY71" s="6"/>
      <c r="ACZ71" s="6"/>
      <c r="ADA71" s="6"/>
      <c r="ADB71" s="6"/>
      <c r="ADC71" s="6"/>
      <c r="ADD71" s="6"/>
      <c r="ADE71" s="6"/>
      <c r="ADF71" s="6"/>
      <c r="ADG71" s="6"/>
      <c r="ADH71" s="6"/>
      <c r="ADI71" s="6"/>
      <c r="ADJ71" s="6"/>
      <c r="ADK71" s="6"/>
      <c r="ADL71" s="6"/>
      <c r="ADM71" s="6"/>
      <c r="ADN71" s="6"/>
      <c r="ADO71" s="6"/>
      <c r="ADP71" s="6"/>
      <c r="ADQ71" s="6"/>
      <c r="ADR71" s="6"/>
      <c r="ADS71" s="6"/>
      <c r="ADT71" s="6"/>
      <c r="ADU71" s="6"/>
      <c r="ADV71" s="6"/>
      <c r="ADW71" s="6"/>
      <c r="ADX71" s="6"/>
      <c r="ADY71" s="6"/>
      <c r="ADZ71" s="6"/>
      <c r="AEA71" s="6"/>
      <c r="AEB71" s="6"/>
      <c r="AEC71" s="6"/>
      <c r="AED71" s="6"/>
      <c r="AEE71" s="6"/>
      <c r="AEF71" s="6"/>
      <c r="AEG71" s="6"/>
      <c r="AEH71" s="6"/>
      <c r="AEI71" s="6"/>
      <c r="AEJ71" s="6"/>
      <c r="AEK71" s="6"/>
      <c r="AEL71" s="6"/>
      <c r="AEM71" s="6"/>
      <c r="AEN71" s="6"/>
      <c r="AEO71" s="6"/>
      <c r="AEP71" s="6"/>
      <c r="AEQ71" s="6"/>
      <c r="AER71" s="6"/>
      <c r="AES71" s="6"/>
      <c r="AET71" s="6"/>
      <c r="AEU71" s="6"/>
      <c r="AEV71" s="6"/>
      <c r="AEW71" s="6"/>
      <c r="AEX71" s="6"/>
      <c r="AEY71" s="6"/>
      <c r="AEZ71" s="6"/>
      <c r="AFA71" s="6"/>
      <c r="AFB71" s="6"/>
      <c r="AFC71" s="6"/>
      <c r="AFD71" s="6"/>
      <c r="AFE71" s="6"/>
      <c r="AFF71" s="6"/>
      <c r="AFG71" s="6"/>
      <c r="AFH71" s="6"/>
      <c r="AFI71" s="6"/>
      <c r="AFJ71" s="6"/>
      <c r="AFK71" s="6"/>
      <c r="AFL71" s="6"/>
      <c r="AFM71" s="6"/>
      <c r="AFN71" s="6"/>
      <c r="AFO71" s="6"/>
      <c r="AFP71" s="6"/>
      <c r="AFQ71" s="6"/>
      <c r="AFR71" s="6"/>
      <c r="AFS71" s="6"/>
      <c r="AFT71" s="6"/>
      <c r="AFU71" s="6"/>
      <c r="AFV71" s="6"/>
      <c r="AFW71" s="6"/>
      <c r="AFX71" s="6"/>
      <c r="AFY71" s="6"/>
      <c r="AFZ71" s="6"/>
      <c r="AGA71" s="6"/>
      <c r="AGB71" s="6"/>
      <c r="AGC71" s="6"/>
      <c r="AGD71" s="6"/>
      <c r="AGE71" s="6"/>
      <c r="AGF71" s="6"/>
      <c r="AGG71" s="6"/>
      <c r="AGH71" s="6"/>
      <c r="AGI71" s="6"/>
      <c r="AGJ71" s="6"/>
      <c r="AGK71" s="6"/>
      <c r="AGL71" s="6"/>
      <c r="AGM71" s="6"/>
      <c r="AGN71" s="6"/>
      <c r="AGO71" s="6"/>
      <c r="AGP71" s="6"/>
      <c r="AGQ71" s="6"/>
      <c r="AGR71" s="6"/>
      <c r="AGS71" s="6"/>
      <c r="AGT71" s="6"/>
      <c r="AGU71" s="6"/>
      <c r="AGV71" s="6"/>
      <c r="AGW71" s="6"/>
      <c r="AGX71" s="6"/>
      <c r="AGY71" s="6"/>
      <c r="AGZ71" s="6"/>
      <c r="AHA71" s="6"/>
      <c r="AHB71" s="6"/>
      <c r="AHC71" s="6"/>
      <c r="AHD71" s="6"/>
      <c r="AHE71" s="6"/>
      <c r="AHF71" s="6"/>
      <c r="AHG71" s="6"/>
      <c r="AHH71" s="6"/>
      <c r="AHI71" s="6"/>
      <c r="AHJ71" s="6"/>
      <c r="AHK71" s="6"/>
      <c r="AHL71" s="6"/>
      <c r="AHM71" s="6"/>
      <c r="AHN71" s="6"/>
      <c r="AHO71" s="6"/>
      <c r="AHP71" s="6"/>
      <c r="AHQ71" s="6"/>
      <c r="AHR71" s="6"/>
      <c r="AHS71" s="6"/>
      <c r="AHT71" s="6"/>
      <c r="AHU71" s="6"/>
      <c r="AHV71" s="6"/>
      <c r="AHW71" s="6"/>
      <c r="AHX71" s="6"/>
      <c r="AHY71" s="6"/>
      <c r="AHZ71" s="6"/>
      <c r="AIA71" s="6"/>
      <c r="AIB71" s="6"/>
      <c r="AIC71" s="6"/>
      <c r="AID71" s="6"/>
      <c r="AIE71" s="6"/>
      <c r="AIF71" s="6"/>
      <c r="AIG71" s="6"/>
      <c r="AIH71" s="6"/>
      <c r="AII71" s="6"/>
      <c r="AIJ71" s="6"/>
    </row>
    <row r="72" spans="1:920" ht="30.75" customHeight="1">
      <c r="E72" s="28" t="s">
        <v>13</v>
      </c>
      <c r="F72" s="29" t="s">
        <v>14</v>
      </c>
      <c r="G72" s="29" t="s">
        <v>15</v>
      </c>
      <c r="H72" s="30" t="s">
        <v>16</v>
      </c>
      <c r="I72" s="30" t="s">
        <v>17</v>
      </c>
      <c r="J72" s="30" t="str">
        <f>"Od "&amp;TEXT([1]OsnPodaci!A58,"dd.mm.")&amp;" do "&amp;TEXT([1]OsnPodaci!B58,"dd.mm.")&amp;" tekuće godine"</f>
        <v>Od 01.01. do 30.09. tekuće godine</v>
      </c>
      <c r="K72" s="30" t="s">
        <v>18</v>
      </c>
    </row>
    <row r="73" spans="1:920" s="36" customFormat="1" ht="12.75" customHeight="1">
      <c r="A73" s="31"/>
      <c r="B73" s="31"/>
      <c r="C73" s="31"/>
      <c r="D73" s="31"/>
      <c r="E73" s="32">
        <v>1</v>
      </c>
      <c r="F73" s="33">
        <v>2</v>
      </c>
      <c r="G73" s="33">
        <v>3</v>
      </c>
      <c r="H73" s="33">
        <v>4</v>
      </c>
      <c r="I73" s="34">
        <v>5</v>
      </c>
      <c r="J73" s="34">
        <v>6</v>
      </c>
      <c r="K73" s="34">
        <v>7</v>
      </c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5"/>
      <c r="BG73" s="35"/>
      <c r="BH73" s="35"/>
      <c r="BI73" s="35"/>
      <c r="BJ73" s="35"/>
      <c r="BK73" s="35"/>
      <c r="BL73" s="35"/>
      <c r="BM73" s="35"/>
      <c r="BN73" s="35"/>
      <c r="BO73" s="35"/>
      <c r="BP73" s="35"/>
      <c r="BQ73" s="35"/>
      <c r="BR73" s="35"/>
      <c r="BS73" s="35"/>
      <c r="BT73" s="35"/>
      <c r="BU73" s="35"/>
      <c r="BV73" s="35"/>
      <c r="BW73" s="35"/>
      <c r="BX73" s="35"/>
      <c r="BY73" s="35"/>
      <c r="BZ73" s="35"/>
      <c r="CA73" s="35"/>
      <c r="CB73" s="35"/>
      <c r="CC73" s="35"/>
      <c r="CD73" s="35"/>
      <c r="CE73" s="35"/>
      <c r="CF73" s="35"/>
      <c r="CG73" s="35"/>
      <c r="CH73" s="35"/>
      <c r="CI73" s="35"/>
      <c r="CJ73" s="35"/>
      <c r="CK73" s="35"/>
      <c r="CL73" s="35"/>
      <c r="CM73" s="35"/>
      <c r="CN73" s="35"/>
      <c r="CO73" s="35"/>
      <c r="CP73" s="35"/>
      <c r="CQ73" s="35"/>
      <c r="CR73" s="35"/>
      <c r="CS73" s="35"/>
      <c r="CT73" s="35"/>
      <c r="CU73" s="35"/>
      <c r="CV73" s="35"/>
      <c r="CW73" s="35"/>
      <c r="CX73" s="35"/>
      <c r="CY73" s="35"/>
      <c r="CZ73" s="35"/>
      <c r="DA73" s="35"/>
      <c r="DB73" s="35"/>
      <c r="DC73" s="35"/>
      <c r="DD73" s="35"/>
      <c r="DE73" s="35"/>
      <c r="DF73" s="35"/>
      <c r="DG73" s="35"/>
      <c r="DH73" s="35"/>
      <c r="DI73" s="35"/>
      <c r="DJ73" s="35"/>
      <c r="DK73" s="35"/>
      <c r="DL73" s="35"/>
      <c r="DM73" s="35"/>
      <c r="DN73" s="35"/>
      <c r="DO73" s="35"/>
      <c r="DP73" s="35"/>
      <c r="DQ73" s="35"/>
      <c r="DR73" s="35"/>
      <c r="DS73" s="35"/>
      <c r="DT73" s="35"/>
      <c r="DU73" s="35"/>
      <c r="DV73" s="35"/>
      <c r="DW73" s="35"/>
      <c r="DX73" s="35"/>
      <c r="DY73" s="35"/>
      <c r="DZ73" s="35"/>
      <c r="EA73" s="35"/>
      <c r="EB73" s="35"/>
      <c r="EC73" s="35"/>
      <c r="ED73" s="35"/>
      <c r="EE73" s="35"/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5"/>
      <c r="ER73" s="35"/>
      <c r="ES73" s="35"/>
      <c r="ET73" s="35"/>
      <c r="EU73" s="35"/>
      <c r="EV73" s="35"/>
      <c r="EW73" s="35"/>
      <c r="EX73" s="35"/>
      <c r="EY73" s="35"/>
      <c r="EZ73" s="35"/>
      <c r="FA73" s="35"/>
      <c r="FB73" s="35"/>
      <c r="FC73" s="35"/>
      <c r="FD73" s="35"/>
      <c r="FE73" s="35"/>
      <c r="FF73" s="35"/>
      <c r="FG73" s="35"/>
      <c r="FH73" s="35"/>
      <c r="FI73" s="35"/>
      <c r="FJ73" s="35"/>
      <c r="FK73" s="35"/>
      <c r="FL73" s="35"/>
      <c r="FM73" s="35"/>
      <c r="FN73" s="35"/>
      <c r="FO73" s="35"/>
      <c r="FP73" s="35"/>
      <c r="FQ73" s="35"/>
      <c r="FR73" s="35"/>
      <c r="FS73" s="35"/>
      <c r="FT73" s="35"/>
      <c r="FU73" s="35"/>
      <c r="FV73" s="35"/>
      <c r="FW73" s="35"/>
      <c r="FX73" s="35"/>
      <c r="FY73" s="35"/>
      <c r="FZ73" s="35"/>
      <c r="GA73" s="35"/>
      <c r="GB73" s="35"/>
      <c r="GC73" s="35"/>
      <c r="GD73" s="35"/>
      <c r="GE73" s="35"/>
      <c r="GF73" s="35"/>
      <c r="GG73" s="35"/>
      <c r="GH73" s="35"/>
      <c r="GI73" s="35"/>
      <c r="GJ73" s="35"/>
      <c r="GK73" s="35"/>
      <c r="GL73" s="35"/>
      <c r="GM73" s="35"/>
      <c r="GN73" s="35"/>
      <c r="GO73" s="35"/>
      <c r="GP73" s="35"/>
      <c r="GQ73" s="35"/>
      <c r="GR73" s="35"/>
      <c r="GS73" s="35"/>
      <c r="GT73" s="35"/>
      <c r="GU73" s="35"/>
      <c r="GV73" s="35"/>
      <c r="GW73" s="35"/>
      <c r="GX73" s="35"/>
      <c r="GY73" s="35"/>
      <c r="GZ73" s="35"/>
      <c r="HA73" s="35"/>
      <c r="HB73" s="35"/>
      <c r="HC73" s="35"/>
      <c r="HD73" s="35"/>
      <c r="HE73" s="35"/>
      <c r="HF73" s="35"/>
      <c r="HG73" s="35"/>
      <c r="HH73" s="35"/>
      <c r="HI73" s="35"/>
      <c r="HJ73" s="35"/>
      <c r="HK73" s="35"/>
      <c r="HL73" s="35"/>
      <c r="HM73" s="35"/>
      <c r="HN73" s="35"/>
      <c r="HO73" s="35"/>
      <c r="HP73" s="35"/>
      <c r="HQ73" s="35"/>
      <c r="HR73" s="35"/>
      <c r="HS73" s="35"/>
      <c r="HT73" s="35"/>
      <c r="HU73" s="35"/>
      <c r="HV73" s="35"/>
      <c r="HW73" s="35"/>
      <c r="HX73" s="35"/>
      <c r="HY73" s="35"/>
      <c r="HZ73" s="35"/>
      <c r="IA73" s="35"/>
      <c r="IB73" s="35"/>
      <c r="IC73" s="35"/>
      <c r="ID73" s="35"/>
      <c r="IE73" s="35"/>
      <c r="IF73" s="35"/>
      <c r="IG73" s="35"/>
      <c r="IH73" s="35"/>
      <c r="II73" s="35"/>
      <c r="IJ73" s="35"/>
      <c r="IK73" s="35"/>
      <c r="IL73" s="35"/>
      <c r="IM73" s="35"/>
      <c r="IN73" s="35"/>
      <c r="IO73" s="35"/>
      <c r="IP73" s="35"/>
      <c r="IQ73" s="35"/>
      <c r="IR73" s="35"/>
      <c r="IS73" s="35"/>
      <c r="IT73" s="35"/>
      <c r="IU73" s="35"/>
      <c r="IV73" s="35"/>
      <c r="IW73" s="35"/>
      <c r="IX73" s="35"/>
      <c r="IY73" s="35"/>
      <c r="IZ73" s="35"/>
      <c r="JA73" s="35"/>
      <c r="JB73" s="35"/>
      <c r="JC73" s="35"/>
      <c r="JD73" s="35"/>
      <c r="JE73" s="35"/>
      <c r="JF73" s="35"/>
      <c r="JG73" s="35"/>
      <c r="JH73" s="35"/>
      <c r="JI73" s="35"/>
      <c r="JJ73" s="35"/>
      <c r="JK73" s="35"/>
      <c r="JL73" s="35"/>
      <c r="JM73" s="35"/>
      <c r="JN73" s="35"/>
      <c r="JO73" s="35"/>
      <c r="JP73" s="35"/>
      <c r="JQ73" s="35"/>
      <c r="JR73" s="35"/>
      <c r="JS73" s="35"/>
      <c r="JT73" s="35"/>
      <c r="JU73" s="35"/>
      <c r="JV73" s="35"/>
      <c r="JW73" s="35"/>
      <c r="JX73" s="35"/>
      <c r="JY73" s="35"/>
      <c r="JZ73" s="35"/>
      <c r="KA73" s="35"/>
      <c r="KB73" s="35"/>
      <c r="KC73" s="35"/>
      <c r="KD73" s="35"/>
      <c r="KE73" s="35"/>
      <c r="KF73" s="35"/>
      <c r="KG73" s="35"/>
      <c r="KH73" s="35"/>
      <c r="KI73" s="35"/>
      <c r="KJ73" s="35"/>
      <c r="KK73" s="35"/>
      <c r="KL73" s="35"/>
      <c r="KM73" s="35"/>
      <c r="KN73" s="35"/>
      <c r="KO73" s="35"/>
      <c r="KP73" s="35"/>
      <c r="KQ73" s="35"/>
      <c r="KR73" s="35"/>
      <c r="KS73" s="35"/>
      <c r="KT73" s="35"/>
      <c r="KU73" s="35"/>
      <c r="KV73" s="35"/>
      <c r="KW73" s="35"/>
      <c r="KX73" s="35"/>
      <c r="KY73" s="35"/>
      <c r="KZ73" s="35"/>
      <c r="LA73" s="35"/>
      <c r="LB73" s="35"/>
      <c r="LC73" s="35"/>
      <c r="LD73" s="35"/>
      <c r="LE73" s="35"/>
      <c r="LF73" s="35"/>
      <c r="LG73" s="35"/>
      <c r="LH73" s="35"/>
      <c r="LI73" s="35"/>
      <c r="LJ73" s="35"/>
      <c r="LK73" s="35"/>
      <c r="LL73" s="35"/>
      <c r="LM73" s="35"/>
      <c r="LN73" s="35"/>
      <c r="LO73" s="35"/>
      <c r="LP73" s="35"/>
      <c r="LQ73" s="35"/>
      <c r="LR73" s="35"/>
      <c r="LS73" s="35"/>
      <c r="LT73" s="35"/>
      <c r="LU73" s="35"/>
      <c r="LV73" s="35"/>
      <c r="LW73" s="35"/>
      <c r="LX73" s="35"/>
      <c r="LY73" s="35"/>
      <c r="LZ73" s="35"/>
      <c r="MA73" s="35"/>
      <c r="MB73" s="35"/>
      <c r="MC73" s="35"/>
      <c r="MD73" s="35"/>
      <c r="ME73" s="35"/>
      <c r="MF73" s="35"/>
      <c r="MG73" s="35"/>
      <c r="MH73" s="35"/>
      <c r="MI73" s="35"/>
      <c r="MJ73" s="35"/>
      <c r="MK73" s="35"/>
      <c r="ML73" s="35"/>
      <c r="MM73" s="35"/>
      <c r="MN73" s="35"/>
      <c r="MO73" s="35"/>
      <c r="MP73" s="35"/>
      <c r="MQ73" s="35"/>
      <c r="MR73" s="35"/>
      <c r="MS73" s="35"/>
      <c r="MT73" s="35"/>
      <c r="MU73" s="35"/>
      <c r="MV73" s="35"/>
      <c r="MW73" s="35"/>
      <c r="MX73" s="35"/>
      <c r="MY73" s="35"/>
      <c r="MZ73" s="35"/>
      <c r="NA73" s="35"/>
      <c r="NB73" s="35"/>
      <c r="NC73" s="35"/>
      <c r="ND73" s="35"/>
      <c r="NE73" s="35"/>
      <c r="NF73" s="35"/>
      <c r="NG73" s="35"/>
      <c r="NH73" s="35"/>
      <c r="NI73" s="35"/>
      <c r="NJ73" s="35"/>
      <c r="NK73" s="35"/>
      <c r="NL73" s="35"/>
      <c r="NM73" s="35"/>
      <c r="NN73" s="35"/>
      <c r="NO73" s="35"/>
      <c r="NP73" s="35"/>
      <c r="NQ73" s="35"/>
      <c r="NR73" s="35"/>
      <c r="NS73" s="35"/>
      <c r="NT73" s="35"/>
      <c r="NU73" s="35"/>
      <c r="NV73" s="35"/>
      <c r="NW73" s="35"/>
      <c r="NX73" s="35"/>
      <c r="NY73" s="35"/>
      <c r="NZ73" s="35"/>
      <c r="OA73" s="35"/>
      <c r="OB73" s="35"/>
      <c r="OC73" s="35"/>
      <c r="OD73" s="35"/>
      <c r="OE73" s="35"/>
      <c r="OF73" s="35"/>
      <c r="OG73" s="35"/>
      <c r="OH73" s="35"/>
      <c r="OI73" s="35"/>
      <c r="OJ73" s="35"/>
      <c r="OK73" s="35"/>
      <c r="OL73" s="35"/>
      <c r="OM73" s="35"/>
      <c r="ON73" s="35"/>
      <c r="OO73" s="35"/>
      <c r="OP73" s="35"/>
      <c r="OQ73" s="35"/>
      <c r="OR73" s="35"/>
      <c r="OS73" s="35"/>
      <c r="OT73" s="35"/>
      <c r="OU73" s="35"/>
      <c r="OV73" s="35"/>
      <c r="OW73" s="35"/>
      <c r="OX73" s="35"/>
      <c r="OY73" s="35"/>
      <c r="OZ73" s="35"/>
      <c r="PA73" s="35"/>
      <c r="PB73" s="35"/>
      <c r="PC73" s="35"/>
      <c r="PD73" s="35"/>
      <c r="PE73" s="35"/>
      <c r="PF73" s="35"/>
      <c r="PG73" s="35"/>
      <c r="PH73" s="35"/>
      <c r="PI73" s="35"/>
      <c r="PJ73" s="35"/>
      <c r="PK73" s="35"/>
      <c r="PL73" s="35"/>
      <c r="PM73" s="35"/>
      <c r="PN73" s="35"/>
      <c r="PO73" s="35"/>
      <c r="PP73" s="35"/>
      <c r="PQ73" s="35"/>
      <c r="PR73" s="35"/>
      <c r="PS73" s="35"/>
      <c r="PT73" s="35"/>
      <c r="PU73" s="35"/>
      <c r="PV73" s="35"/>
      <c r="PW73" s="35"/>
      <c r="PX73" s="35"/>
      <c r="PY73" s="35"/>
      <c r="PZ73" s="35"/>
      <c r="QA73" s="35"/>
      <c r="QB73" s="35"/>
      <c r="QC73" s="35"/>
      <c r="QD73" s="35"/>
      <c r="QE73" s="35"/>
      <c r="QF73" s="35"/>
      <c r="QG73" s="35"/>
      <c r="QH73" s="35"/>
      <c r="QI73" s="35"/>
      <c r="QJ73" s="35"/>
      <c r="QK73" s="35"/>
      <c r="QL73" s="35"/>
      <c r="QM73" s="35"/>
      <c r="QN73" s="35"/>
      <c r="QO73" s="35"/>
      <c r="QP73" s="35"/>
      <c r="QQ73" s="35"/>
      <c r="QR73" s="35"/>
      <c r="QS73" s="35"/>
      <c r="QT73" s="35"/>
      <c r="QU73" s="35"/>
      <c r="QV73" s="35"/>
      <c r="QW73" s="35"/>
      <c r="QX73" s="35"/>
      <c r="QY73" s="35"/>
      <c r="QZ73" s="35"/>
      <c r="RA73" s="35"/>
      <c r="RB73" s="35"/>
      <c r="RC73" s="35"/>
      <c r="RD73" s="35"/>
      <c r="RE73" s="35"/>
      <c r="RF73" s="35"/>
      <c r="RG73" s="35"/>
      <c r="RH73" s="35"/>
      <c r="RI73" s="35"/>
      <c r="RJ73" s="35"/>
      <c r="RK73" s="35"/>
      <c r="RL73" s="35"/>
      <c r="RM73" s="35"/>
      <c r="RN73" s="35"/>
      <c r="RO73" s="35"/>
      <c r="RP73" s="35"/>
      <c r="RQ73" s="35"/>
      <c r="RR73" s="35"/>
      <c r="RS73" s="35"/>
      <c r="RT73" s="35"/>
      <c r="RU73" s="35"/>
      <c r="RV73" s="35"/>
      <c r="RW73" s="35"/>
      <c r="RX73" s="35"/>
      <c r="RY73" s="35"/>
      <c r="RZ73" s="35"/>
      <c r="SA73" s="35"/>
      <c r="SB73" s="35"/>
      <c r="SC73" s="35"/>
      <c r="SD73" s="35"/>
      <c r="SE73" s="35"/>
      <c r="SF73" s="35"/>
      <c r="SG73" s="35"/>
      <c r="SH73" s="35"/>
      <c r="SI73" s="35"/>
      <c r="SJ73" s="35"/>
      <c r="SK73" s="35"/>
      <c r="SL73" s="35"/>
      <c r="SM73" s="35"/>
      <c r="SN73" s="35"/>
      <c r="SO73" s="35"/>
      <c r="SP73" s="35"/>
      <c r="SQ73" s="35"/>
      <c r="SR73" s="35"/>
      <c r="SS73" s="35"/>
      <c r="ST73" s="35"/>
      <c r="SU73" s="35"/>
      <c r="SV73" s="35"/>
      <c r="SW73" s="35"/>
      <c r="SX73" s="35"/>
      <c r="SY73" s="35"/>
      <c r="SZ73" s="35"/>
      <c r="TA73" s="35"/>
      <c r="TB73" s="35"/>
      <c r="TC73" s="35"/>
      <c r="TD73" s="35"/>
      <c r="TE73" s="35"/>
      <c r="TF73" s="35"/>
      <c r="TG73" s="35"/>
      <c r="TH73" s="35"/>
      <c r="TI73" s="35"/>
      <c r="TJ73" s="35"/>
      <c r="TK73" s="35"/>
      <c r="TL73" s="35"/>
      <c r="TM73" s="35"/>
      <c r="TN73" s="35"/>
      <c r="TO73" s="35"/>
      <c r="TP73" s="35"/>
      <c r="TQ73" s="35"/>
      <c r="TR73" s="35"/>
      <c r="TS73" s="35"/>
      <c r="TT73" s="35"/>
      <c r="TU73" s="35"/>
      <c r="TV73" s="35"/>
      <c r="TW73" s="35"/>
      <c r="TX73" s="35"/>
      <c r="TY73" s="35"/>
      <c r="TZ73" s="35"/>
      <c r="UA73" s="35"/>
      <c r="UB73" s="35"/>
      <c r="UC73" s="35"/>
      <c r="UD73" s="35"/>
      <c r="UE73" s="35"/>
      <c r="UF73" s="35"/>
      <c r="UG73" s="35"/>
      <c r="UH73" s="35"/>
      <c r="UI73" s="35"/>
      <c r="UJ73" s="35"/>
      <c r="UK73" s="35"/>
      <c r="UL73" s="35"/>
      <c r="UM73" s="35"/>
      <c r="UN73" s="35"/>
      <c r="UO73" s="35"/>
      <c r="UP73" s="35"/>
      <c r="UQ73" s="35"/>
      <c r="UR73" s="35"/>
      <c r="US73" s="35"/>
      <c r="UT73" s="35"/>
      <c r="UU73" s="35"/>
      <c r="UV73" s="35"/>
      <c r="UW73" s="35"/>
      <c r="UX73" s="35"/>
      <c r="UY73" s="35"/>
      <c r="UZ73" s="35"/>
      <c r="VA73" s="35"/>
      <c r="VB73" s="35"/>
      <c r="VC73" s="35"/>
      <c r="VD73" s="35"/>
      <c r="VE73" s="35"/>
      <c r="VF73" s="35"/>
      <c r="VG73" s="35"/>
      <c r="VH73" s="35"/>
      <c r="VI73" s="35"/>
      <c r="VJ73" s="35"/>
      <c r="VK73" s="35"/>
      <c r="VL73" s="35"/>
      <c r="VM73" s="35"/>
      <c r="VN73" s="35"/>
      <c r="VO73" s="35"/>
      <c r="VP73" s="35"/>
      <c r="VQ73" s="35"/>
      <c r="VR73" s="35"/>
      <c r="VS73" s="35"/>
      <c r="VT73" s="35"/>
      <c r="VU73" s="35"/>
      <c r="VV73" s="35"/>
      <c r="VW73" s="35"/>
      <c r="VX73" s="35"/>
      <c r="VY73" s="35"/>
      <c r="VZ73" s="35"/>
      <c r="WA73" s="35"/>
      <c r="WB73" s="35"/>
      <c r="WC73" s="35"/>
      <c r="WD73" s="35"/>
      <c r="WE73" s="35"/>
      <c r="WF73" s="35"/>
      <c r="WG73" s="35"/>
      <c r="WH73" s="35"/>
      <c r="WI73" s="35"/>
      <c r="WJ73" s="35"/>
      <c r="WK73" s="35"/>
      <c r="WL73" s="35"/>
      <c r="WM73" s="35"/>
      <c r="WN73" s="35"/>
      <c r="WO73" s="35"/>
      <c r="WP73" s="35"/>
      <c r="WQ73" s="35"/>
      <c r="WR73" s="35"/>
      <c r="WS73" s="35"/>
      <c r="WT73" s="35"/>
      <c r="WU73" s="35"/>
      <c r="WV73" s="35"/>
      <c r="WW73" s="35"/>
      <c r="WX73" s="35"/>
      <c r="WY73" s="35"/>
      <c r="WZ73" s="35"/>
      <c r="XA73" s="35"/>
      <c r="XB73" s="35"/>
      <c r="XC73" s="35"/>
      <c r="XD73" s="35"/>
      <c r="XE73" s="35"/>
      <c r="XF73" s="35"/>
      <c r="XG73" s="35"/>
      <c r="XH73" s="35"/>
      <c r="XI73" s="35"/>
      <c r="XJ73" s="35"/>
      <c r="XK73" s="35"/>
      <c r="XL73" s="35"/>
      <c r="XM73" s="35"/>
      <c r="XN73" s="35"/>
      <c r="XO73" s="35"/>
      <c r="XP73" s="35"/>
      <c r="XQ73" s="35"/>
      <c r="XR73" s="35"/>
      <c r="XS73" s="35"/>
      <c r="XT73" s="35"/>
      <c r="XU73" s="35"/>
      <c r="XV73" s="35"/>
      <c r="XW73" s="35"/>
      <c r="XX73" s="35"/>
      <c r="XY73" s="35"/>
      <c r="XZ73" s="35"/>
      <c r="YA73" s="35"/>
      <c r="YB73" s="35"/>
      <c r="YC73" s="35"/>
      <c r="YD73" s="35"/>
      <c r="YE73" s="35"/>
      <c r="YF73" s="35"/>
      <c r="YG73" s="35"/>
      <c r="YH73" s="35"/>
      <c r="YI73" s="35"/>
      <c r="YJ73" s="35"/>
      <c r="YK73" s="35"/>
      <c r="YL73" s="35"/>
      <c r="YM73" s="35"/>
      <c r="YN73" s="35"/>
      <c r="YO73" s="35"/>
      <c r="YP73" s="35"/>
      <c r="YQ73" s="35"/>
      <c r="YR73" s="35"/>
      <c r="YS73" s="35"/>
      <c r="YT73" s="35"/>
      <c r="YU73" s="35"/>
      <c r="YV73" s="35"/>
      <c r="YW73" s="35"/>
      <c r="YX73" s="35"/>
      <c r="YY73" s="35"/>
      <c r="YZ73" s="35"/>
      <c r="ZA73" s="35"/>
      <c r="ZB73" s="35"/>
      <c r="ZC73" s="35"/>
      <c r="ZD73" s="35"/>
      <c r="ZE73" s="35"/>
      <c r="ZF73" s="35"/>
      <c r="ZG73" s="35"/>
      <c r="ZH73" s="35"/>
      <c r="ZI73" s="35"/>
      <c r="ZJ73" s="35"/>
      <c r="ZK73" s="35"/>
      <c r="ZL73" s="35"/>
      <c r="ZM73" s="35"/>
      <c r="ZN73" s="35"/>
      <c r="ZO73" s="35"/>
      <c r="ZP73" s="35"/>
      <c r="ZQ73" s="35"/>
      <c r="ZR73" s="35"/>
      <c r="ZS73" s="35"/>
      <c r="ZT73" s="35"/>
      <c r="ZU73" s="35"/>
      <c r="ZV73" s="35"/>
      <c r="ZW73" s="35"/>
      <c r="ZX73" s="35"/>
      <c r="ZY73" s="35"/>
      <c r="ZZ73" s="35"/>
      <c r="AAA73" s="35"/>
      <c r="AAB73" s="35"/>
      <c r="AAC73" s="35"/>
      <c r="AAD73" s="35"/>
      <c r="AAE73" s="35"/>
      <c r="AAF73" s="35"/>
      <c r="AAG73" s="35"/>
      <c r="AAH73" s="35"/>
      <c r="AAI73" s="35"/>
      <c r="AAJ73" s="35"/>
      <c r="AAK73" s="35"/>
      <c r="AAL73" s="35"/>
      <c r="AAM73" s="35"/>
      <c r="AAN73" s="35"/>
      <c r="AAO73" s="35"/>
      <c r="AAP73" s="35"/>
      <c r="AAQ73" s="35"/>
      <c r="AAR73" s="35"/>
      <c r="AAS73" s="35"/>
      <c r="AAT73" s="35"/>
      <c r="AAU73" s="35"/>
      <c r="AAV73" s="35"/>
      <c r="AAW73" s="35"/>
      <c r="AAX73" s="35"/>
      <c r="AAY73" s="35"/>
      <c r="AAZ73" s="35"/>
      <c r="ABA73" s="35"/>
      <c r="ABB73" s="35"/>
      <c r="ABC73" s="35"/>
      <c r="ABD73" s="35"/>
      <c r="ABE73" s="35"/>
      <c r="ABF73" s="35"/>
      <c r="ABG73" s="35"/>
      <c r="ABH73" s="35"/>
      <c r="ABI73" s="35"/>
      <c r="ABJ73" s="35"/>
      <c r="ABK73" s="35"/>
      <c r="ABL73" s="35"/>
      <c r="ABM73" s="35"/>
      <c r="ABN73" s="35"/>
      <c r="ABO73" s="35"/>
      <c r="ABP73" s="35"/>
      <c r="ABQ73" s="35"/>
      <c r="ABR73" s="35"/>
      <c r="ABS73" s="35"/>
      <c r="ABT73" s="35"/>
      <c r="ABU73" s="35"/>
      <c r="ABV73" s="35"/>
      <c r="ABW73" s="35"/>
      <c r="ABX73" s="35"/>
      <c r="ABY73" s="35"/>
      <c r="ABZ73" s="35"/>
      <c r="ACA73" s="35"/>
      <c r="ACB73" s="35"/>
      <c r="ACC73" s="35"/>
      <c r="ACD73" s="35"/>
      <c r="ACE73" s="35"/>
      <c r="ACF73" s="35"/>
      <c r="ACG73" s="35"/>
      <c r="ACH73" s="35"/>
      <c r="ACI73" s="35"/>
      <c r="ACJ73" s="35"/>
      <c r="ACK73" s="35"/>
      <c r="ACL73" s="35"/>
      <c r="ACM73" s="35"/>
      <c r="ACN73" s="35"/>
      <c r="ACO73" s="35"/>
      <c r="ACP73" s="35"/>
      <c r="ACQ73" s="35"/>
      <c r="ACR73" s="35"/>
      <c r="ACS73" s="35"/>
      <c r="ACT73" s="35"/>
      <c r="ACU73" s="35"/>
      <c r="ACV73" s="35"/>
      <c r="ACW73" s="35"/>
      <c r="ACX73" s="35"/>
      <c r="ACY73" s="35"/>
      <c r="ACZ73" s="35"/>
      <c r="ADA73" s="35"/>
      <c r="ADB73" s="35"/>
      <c r="ADC73" s="35"/>
      <c r="ADD73" s="35"/>
      <c r="ADE73" s="35"/>
      <c r="ADF73" s="35"/>
      <c r="ADG73" s="35"/>
      <c r="ADH73" s="35"/>
      <c r="ADI73" s="35"/>
      <c r="ADJ73" s="35"/>
      <c r="ADK73" s="35"/>
      <c r="ADL73" s="35"/>
      <c r="ADM73" s="35"/>
      <c r="ADN73" s="35"/>
      <c r="ADO73" s="35"/>
      <c r="ADP73" s="35"/>
      <c r="ADQ73" s="35"/>
      <c r="ADR73" s="35"/>
      <c r="ADS73" s="35"/>
      <c r="ADT73" s="35"/>
      <c r="ADU73" s="35"/>
      <c r="ADV73" s="35"/>
      <c r="ADW73" s="35"/>
      <c r="ADX73" s="35"/>
      <c r="ADY73" s="35"/>
      <c r="ADZ73" s="35"/>
      <c r="AEA73" s="35"/>
      <c r="AEB73" s="35"/>
      <c r="AEC73" s="35"/>
      <c r="AED73" s="35"/>
      <c r="AEE73" s="35"/>
      <c r="AEF73" s="35"/>
      <c r="AEG73" s="35"/>
      <c r="AEH73" s="35"/>
      <c r="AEI73" s="35"/>
      <c r="AEJ73" s="35"/>
      <c r="AEK73" s="35"/>
      <c r="AEL73" s="35"/>
      <c r="AEM73" s="35"/>
      <c r="AEN73" s="35"/>
      <c r="AEO73" s="35"/>
      <c r="AEP73" s="35"/>
      <c r="AEQ73" s="35"/>
      <c r="AER73" s="35"/>
      <c r="AES73" s="35"/>
      <c r="AET73" s="35"/>
      <c r="AEU73" s="35"/>
      <c r="AEV73" s="35"/>
      <c r="AEW73" s="35"/>
      <c r="AEX73" s="35"/>
      <c r="AEY73" s="35"/>
      <c r="AEZ73" s="35"/>
      <c r="AFA73" s="35"/>
      <c r="AFB73" s="35"/>
      <c r="AFC73" s="35"/>
      <c r="AFD73" s="35"/>
      <c r="AFE73" s="35"/>
      <c r="AFF73" s="35"/>
      <c r="AFG73" s="35"/>
      <c r="AFH73" s="35"/>
      <c r="AFI73" s="35"/>
      <c r="AFJ73" s="35"/>
      <c r="AFK73" s="35"/>
      <c r="AFL73" s="35"/>
      <c r="AFM73" s="35"/>
      <c r="AFN73" s="35"/>
      <c r="AFO73" s="35"/>
      <c r="AFP73" s="35"/>
      <c r="AFQ73" s="35"/>
      <c r="AFR73" s="35"/>
      <c r="AFS73" s="35"/>
      <c r="AFT73" s="35"/>
      <c r="AFU73" s="35"/>
      <c r="AFV73" s="35"/>
      <c r="AFW73" s="35"/>
      <c r="AFX73" s="35"/>
      <c r="AFY73" s="35"/>
      <c r="AFZ73" s="35"/>
      <c r="AGA73" s="35"/>
      <c r="AGB73" s="35"/>
      <c r="AGC73" s="35"/>
      <c r="AGD73" s="35"/>
      <c r="AGE73" s="35"/>
      <c r="AGF73" s="35"/>
      <c r="AGG73" s="35"/>
      <c r="AGH73" s="35"/>
      <c r="AGI73" s="35"/>
      <c r="AGJ73" s="35"/>
      <c r="AGK73" s="35"/>
      <c r="AGL73" s="35"/>
      <c r="AGM73" s="35"/>
      <c r="AGN73" s="35"/>
      <c r="AGO73" s="35"/>
      <c r="AGP73" s="35"/>
      <c r="AGQ73" s="35"/>
      <c r="AGR73" s="35"/>
      <c r="AGS73" s="35"/>
      <c r="AGT73" s="35"/>
      <c r="AGU73" s="35"/>
      <c r="AGV73" s="35"/>
      <c r="AGW73" s="35"/>
      <c r="AGX73" s="35"/>
      <c r="AGY73" s="35"/>
      <c r="AGZ73" s="35"/>
      <c r="AHA73" s="35"/>
      <c r="AHB73" s="35"/>
      <c r="AHC73" s="35"/>
      <c r="AHD73" s="35"/>
      <c r="AHE73" s="35"/>
      <c r="AHF73" s="35"/>
      <c r="AHG73" s="35"/>
      <c r="AHH73" s="35"/>
      <c r="AHI73" s="35"/>
      <c r="AHJ73" s="35"/>
      <c r="AHK73" s="35"/>
      <c r="AHL73" s="35"/>
      <c r="AHM73" s="35"/>
      <c r="AHN73" s="35"/>
      <c r="AHO73" s="35"/>
      <c r="AHP73" s="35"/>
      <c r="AHQ73" s="35"/>
      <c r="AHR73" s="35"/>
      <c r="AHS73" s="35"/>
      <c r="AHT73" s="35"/>
      <c r="AHU73" s="35"/>
      <c r="AHV73" s="35"/>
      <c r="AHW73" s="35"/>
      <c r="AHX73" s="35"/>
      <c r="AHY73" s="35"/>
      <c r="AHZ73" s="35"/>
      <c r="AIA73" s="35"/>
      <c r="AIB73" s="35"/>
      <c r="AIC73" s="35"/>
      <c r="AID73" s="35"/>
      <c r="AIE73" s="35"/>
      <c r="AIF73" s="35"/>
      <c r="AIG73" s="35"/>
      <c r="AIH73" s="35"/>
      <c r="AII73" s="35"/>
      <c r="AIJ73" s="35"/>
    </row>
    <row r="74" spans="1:920" s="22" customFormat="1" ht="12.75" customHeight="1">
      <c r="A74" s="21">
        <v>0.44</v>
      </c>
      <c r="B74" s="21">
        <v>1.27</v>
      </c>
      <c r="C74" s="21" t="str">
        <f t="shared" ref="C74:D89" si="3">IF(LEN(J74)=0,"",1+ABS((J74*A74)/LEN(J74))+A74)</f>
        <v/>
      </c>
      <c r="D74" s="21" t="str">
        <f t="shared" si="3"/>
        <v/>
      </c>
      <c r="E74" s="61" t="s">
        <v>118</v>
      </c>
      <c r="F74" s="66" t="s">
        <v>119</v>
      </c>
      <c r="G74" s="63"/>
      <c r="H74" s="64" t="s">
        <v>64</v>
      </c>
      <c r="I74" s="64">
        <v>544</v>
      </c>
      <c r="J74" s="65"/>
      <c r="K74" s="65"/>
    </row>
    <row r="75" spans="1:920" s="22" customFormat="1" ht="12.75" customHeight="1">
      <c r="A75" s="21">
        <v>0.45</v>
      </c>
      <c r="B75" s="21">
        <v>1.28</v>
      </c>
      <c r="C75" s="21" t="str">
        <f t="shared" si="3"/>
        <v/>
      </c>
      <c r="D75" s="21" t="str">
        <f t="shared" si="3"/>
        <v/>
      </c>
      <c r="E75" s="61" t="s">
        <v>120</v>
      </c>
      <c r="F75" s="66" t="s">
        <v>121</v>
      </c>
      <c r="G75" s="63"/>
      <c r="H75" s="64" t="s">
        <v>28</v>
      </c>
      <c r="I75" s="64">
        <v>545</v>
      </c>
      <c r="J75" s="65"/>
      <c r="K75" s="65"/>
    </row>
    <row r="76" spans="1:920" s="22" customFormat="1" ht="12.75" customHeight="1">
      <c r="A76" s="21">
        <v>0.46</v>
      </c>
      <c r="B76" s="21">
        <v>1.29</v>
      </c>
      <c r="C76" s="21" t="str">
        <f t="shared" si="3"/>
        <v/>
      </c>
      <c r="D76" s="21" t="str">
        <f t="shared" si="3"/>
        <v/>
      </c>
      <c r="E76" s="61" t="s">
        <v>122</v>
      </c>
      <c r="F76" s="66" t="s">
        <v>123</v>
      </c>
      <c r="G76" s="63"/>
      <c r="H76" s="64" t="s">
        <v>64</v>
      </c>
      <c r="I76" s="64">
        <v>546</v>
      </c>
      <c r="J76" s="65"/>
      <c r="K76" s="65"/>
    </row>
    <row r="77" spans="1:920" s="22" customFormat="1" ht="12.75" customHeight="1">
      <c r="A77" s="21">
        <v>0.47</v>
      </c>
      <c r="B77" s="21">
        <v>1.3</v>
      </c>
      <c r="C77" s="21" t="str">
        <f t="shared" si="3"/>
        <v/>
      </c>
      <c r="D77" s="21" t="str">
        <f t="shared" si="3"/>
        <v/>
      </c>
      <c r="E77" s="61" t="s">
        <v>124</v>
      </c>
      <c r="F77" s="66" t="s">
        <v>125</v>
      </c>
      <c r="G77" s="63"/>
      <c r="H77" s="64" t="s">
        <v>28</v>
      </c>
      <c r="I77" s="64">
        <v>547</v>
      </c>
      <c r="J77" s="65"/>
      <c r="K77" s="65"/>
    </row>
    <row r="78" spans="1:920" s="36" customFormat="1" ht="12.75" customHeight="1">
      <c r="A78" s="21">
        <v>0.48</v>
      </c>
      <c r="B78" s="21">
        <v>1.31</v>
      </c>
      <c r="C78" s="21" t="str">
        <f t="shared" si="3"/>
        <v/>
      </c>
      <c r="D78" s="21" t="str">
        <f t="shared" si="3"/>
        <v/>
      </c>
      <c r="E78" s="61" t="s">
        <v>126</v>
      </c>
      <c r="F78" s="71" t="s">
        <v>127</v>
      </c>
      <c r="G78" s="72"/>
      <c r="H78" s="33" t="s">
        <v>64</v>
      </c>
      <c r="I78" s="64">
        <v>548</v>
      </c>
      <c r="J78" s="73"/>
      <c r="K78" s="73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  <c r="AR78" s="35"/>
      <c r="AS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  <c r="BF78" s="35"/>
      <c r="BG78" s="35"/>
      <c r="BH78" s="35"/>
      <c r="BI78" s="35"/>
      <c r="BJ78" s="35"/>
      <c r="BK78" s="35"/>
      <c r="BL78" s="35"/>
      <c r="BM78" s="35"/>
      <c r="BN78" s="35"/>
      <c r="BO78" s="35"/>
      <c r="BP78" s="35"/>
      <c r="BQ78" s="35"/>
      <c r="BR78" s="35"/>
      <c r="BS78" s="35"/>
      <c r="BT78" s="35"/>
      <c r="BU78" s="35"/>
      <c r="BV78" s="35"/>
      <c r="BW78" s="35"/>
      <c r="BX78" s="35"/>
      <c r="BY78" s="35"/>
      <c r="BZ78" s="35"/>
      <c r="CA78" s="35"/>
      <c r="CB78" s="35"/>
      <c r="CC78" s="35"/>
      <c r="CD78" s="35"/>
      <c r="CE78" s="35"/>
      <c r="CF78" s="35"/>
      <c r="CG78" s="35"/>
      <c r="CH78" s="35"/>
      <c r="CI78" s="35"/>
      <c r="CJ78" s="35"/>
      <c r="CK78" s="35"/>
      <c r="CL78" s="35"/>
      <c r="CM78" s="35"/>
      <c r="CN78" s="35"/>
      <c r="CO78" s="35"/>
      <c r="CP78" s="35"/>
      <c r="CQ78" s="35"/>
      <c r="CR78" s="35"/>
      <c r="CS78" s="35"/>
      <c r="CT78" s="35"/>
      <c r="CU78" s="35"/>
      <c r="CV78" s="35"/>
      <c r="CW78" s="35"/>
      <c r="CX78" s="35"/>
      <c r="CY78" s="35"/>
      <c r="CZ78" s="35"/>
      <c r="DA78" s="35"/>
      <c r="DB78" s="35"/>
      <c r="DC78" s="35"/>
      <c r="DD78" s="35"/>
      <c r="DE78" s="35"/>
      <c r="DF78" s="35"/>
      <c r="DG78" s="35"/>
      <c r="DH78" s="35"/>
      <c r="DI78" s="35"/>
      <c r="DJ78" s="35"/>
      <c r="DK78" s="35"/>
      <c r="DL78" s="35"/>
      <c r="DM78" s="35"/>
      <c r="DN78" s="35"/>
      <c r="DO78" s="35"/>
      <c r="DP78" s="35"/>
      <c r="DQ78" s="35"/>
      <c r="DR78" s="35"/>
      <c r="DS78" s="35"/>
      <c r="DT78" s="35"/>
      <c r="DU78" s="35"/>
      <c r="DV78" s="35"/>
      <c r="DW78" s="35"/>
      <c r="DX78" s="35"/>
      <c r="DY78" s="35"/>
      <c r="DZ78" s="35"/>
      <c r="EA78" s="35"/>
      <c r="EB78" s="35"/>
      <c r="EC78" s="35"/>
      <c r="ED78" s="35"/>
      <c r="EE78" s="35"/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5"/>
      <c r="ER78" s="35"/>
      <c r="ES78" s="35"/>
      <c r="ET78" s="35"/>
      <c r="EU78" s="35"/>
      <c r="EV78" s="35"/>
      <c r="EW78" s="35"/>
      <c r="EX78" s="35"/>
      <c r="EY78" s="35"/>
      <c r="EZ78" s="35"/>
      <c r="FA78" s="35"/>
      <c r="FB78" s="35"/>
      <c r="FC78" s="35"/>
      <c r="FD78" s="35"/>
      <c r="FE78" s="35"/>
      <c r="FF78" s="35"/>
      <c r="FG78" s="35"/>
      <c r="FH78" s="35"/>
      <c r="FI78" s="35"/>
      <c r="FJ78" s="35"/>
      <c r="FK78" s="35"/>
      <c r="FL78" s="35"/>
      <c r="FM78" s="35"/>
      <c r="FN78" s="35"/>
      <c r="FO78" s="35"/>
      <c r="FP78" s="35"/>
      <c r="FQ78" s="35"/>
      <c r="FR78" s="35"/>
      <c r="FS78" s="35"/>
      <c r="FT78" s="35"/>
      <c r="FU78" s="35"/>
      <c r="FV78" s="35"/>
      <c r="FW78" s="35"/>
      <c r="FX78" s="35"/>
      <c r="FY78" s="35"/>
      <c r="FZ78" s="35"/>
      <c r="GA78" s="35"/>
      <c r="GB78" s="35"/>
      <c r="GC78" s="35"/>
      <c r="GD78" s="35"/>
      <c r="GE78" s="35"/>
      <c r="GF78" s="35"/>
      <c r="GG78" s="35"/>
      <c r="GH78" s="35"/>
      <c r="GI78" s="35"/>
      <c r="GJ78" s="35"/>
      <c r="GK78" s="35"/>
      <c r="GL78" s="35"/>
      <c r="GM78" s="35"/>
      <c r="GN78" s="35"/>
      <c r="GO78" s="35"/>
      <c r="GP78" s="35"/>
      <c r="GQ78" s="35"/>
      <c r="GR78" s="35"/>
      <c r="GS78" s="35"/>
      <c r="GT78" s="35"/>
      <c r="GU78" s="35"/>
      <c r="GV78" s="35"/>
      <c r="GW78" s="35"/>
      <c r="GX78" s="35"/>
      <c r="GY78" s="35"/>
      <c r="GZ78" s="35"/>
      <c r="HA78" s="35"/>
      <c r="HB78" s="35"/>
      <c r="HC78" s="35"/>
      <c r="HD78" s="35"/>
      <c r="HE78" s="35"/>
      <c r="HF78" s="35"/>
      <c r="HG78" s="35"/>
      <c r="HH78" s="35"/>
      <c r="HI78" s="35"/>
      <c r="HJ78" s="35"/>
      <c r="HK78" s="35"/>
      <c r="HL78" s="35"/>
      <c r="HM78" s="35"/>
      <c r="HN78" s="35"/>
      <c r="HO78" s="35"/>
      <c r="HP78" s="35"/>
      <c r="HQ78" s="35"/>
      <c r="HR78" s="35"/>
      <c r="HS78" s="35"/>
      <c r="HT78" s="35"/>
      <c r="HU78" s="35"/>
      <c r="HV78" s="35"/>
      <c r="HW78" s="35"/>
      <c r="HX78" s="35"/>
      <c r="HY78" s="35"/>
      <c r="HZ78" s="35"/>
      <c r="IA78" s="35"/>
      <c r="IB78" s="35"/>
      <c r="IC78" s="35"/>
      <c r="ID78" s="35"/>
      <c r="IE78" s="35"/>
      <c r="IF78" s="35"/>
      <c r="IG78" s="35"/>
      <c r="IH78" s="35"/>
      <c r="II78" s="35"/>
      <c r="IJ78" s="35"/>
      <c r="IK78" s="35"/>
      <c r="IL78" s="35"/>
      <c r="IM78" s="35"/>
      <c r="IN78" s="35"/>
      <c r="IO78" s="35"/>
      <c r="IP78" s="35"/>
      <c r="IQ78" s="35"/>
      <c r="IR78" s="35"/>
      <c r="IS78" s="35"/>
      <c r="IT78" s="35"/>
      <c r="IU78" s="35"/>
      <c r="IV78" s="35"/>
      <c r="IW78" s="35"/>
      <c r="IX78" s="35"/>
      <c r="IY78" s="35"/>
      <c r="IZ78" s="35"/>
      <c r="JA78" s="35"/>
      <c r="JB78" s="35"/>
      <c r="JC78" s="35"/>
      <c r="JD78" s="35"/>
      <c r="JE78" s="35"/>
      <c r="JF78" s="35"/>
      <c r="JG78" s="35"/>
      <c r="JH78" s="35"/>
      <c r="JI78" s="35"/>
      <c r="JJ78" s="35"/>
      <c r="JK78" s="35"/>
      <c r="JL78" s="35"/>
      <c r="JM78" s="35"/>
      <c r="JN78" s="35"/>
      <c r="JO78" s="35"/>
      <c r="JP78" s="35"/>
      <c r="JQ78" s="35"/>
      <c r="JR78" s="35"/>
      <c r="JS78" s="35"/>
      <c r="JT78" s="35"/>
      <c r="JU78" s="35"/>
      <c r="JV78" s="35"/>
      <c r="JW78" s="35"/>
      <c r="JX78" s="35"/>
      <c r="JY78" s="35"/>
      <c r="JZ78" s="35"/>
      <c r="KA78" s="35"/>
      <c r="KB78" s="35"/>
      <c r="KC78" s="35"/>
      <c r="KD78" s="35"/>
      <c r="KE78" s="35"/>
      <c r="KF78" s="35"/>
      <c r="KG78" s="35"/>
      <c r="KH78" s="35"/>
      <c r="KI78" s="35"/>
      <c r="KJ78" s="35"/>
      <c r="KK78" s="35"/>
      <c r="KL78" s="35"/>
      <c r="KM78" s="35"/>
      <c r="KN78" s="35"/>
      <c r="KO78" s="35"/>
      <c r="KP78" s="35"/>
      <c r="KQ78" s="35"/>
      <c r="KR78" s="35"/>
      <c r="KS78" s="35"/>
      <c r="KT78" s="35"/>
      <c r="KU78" s="35"/>
      <c r="KV78" s="35"/>
      <c r="KW78" s="35"/>
      <c r="KX78" s="35"/>
      <c r="KY78" s="35"/>
      <c r="KZ78" s="35"/>
      <c r="LA78" s="35"/>
      <c r="LB78" s="35"/>
      <c r="LC78" s="35"/>
      <c r="LD78" s="35"/>
      <c r="LE78" s="35"/>
      <c r="LF78" s="35"/>
      <c r="LG78" s="35"/>
      <c r="LH78" s="35"/>
      <c r="LI78" s="35"/>
      <c r="LJ78" s="35"/>
      <c r="LK78" s="35"/>
      <c r="LL78" s="35"/>
      <c r="LM78" s="35"/>
      <c r="LN78" s="35"/>
      <c r="LO78" s="35"/>
      <c r="LP78" s="35"/>
      <c r="LQ78" s="35"/>
      <c r="LR78" s="35"/>
      <c r="LS78" s="35"/>
      <c r="LT78" s="35"/>
      <c r="LU78" s="35"/>
      <c r="LV78" s="35"/>
      <c r="LW78" s="35"/>
      <c r="LX78" s="35"/>
      <c r="LY78" s="35"/>
      <c r="LZ78" s="35"/>
      <c r="MA78" s="35"/>
      <c r="MB78" s="35"/>
      <c r="MC78" s="35"/>
      <c r="MD78" s="35"/>
      <c r="ME78" s="35"/>
      <c r="MF78" s="35"/>
      <c r="MG78" s="35"/>
      <c r="MH78" s="35"/>
      <c r="MI78" s="35"/>
      <c r="MJ78" s="35"/>
      <c r="MK78" s="35"/>
      <c r="ML78" s="35"/>
      <c r="MM78" s="35"/>
      <c r="MN78" s="35"/>
      <c r="MO78" s="35"/>
      <c r="MP78" s="35"/>
      <c r="MQ78" s="35"/>
      <c r="MR78" s="35"/>
      <c r="MS78" s="35"/>
      <c r="MT78" s="35"/>
      <c r="MU78" s="35"/>
      <c r="MV78" s="35"/>
      <c r="MW78" s="35"/>
      <c r="MX78" s="35"/>
      <c r="MY78" s="35"/>
      <c r="MZ78" s="35"/>
      <c r="NA78" s="35"/>
      <c r="NB78" s="35"/>
      <c r="NC78" s="35"/>
      <c r="ND78" s="35"/>
      <c r="NE78" s="35"/>
      <c r="NF78" s="35"/>
      <c r="NG78" s="35"/>
      <c r="NH78" s="35"/>
      <c r="NI78" s="35"/>
      <c r="NJ78" s="35"/>
      <c r="NK78" s="35"/>
      <c r="NL78" s="35"/>
      <c r="NM78" s="35"/>
      <c r="NN78" s="35"/>
      <c r="NO78" s="35"/>
      <c r="NP78" s="35"/>
      <c r="NQ78" s="35"/>
      <c r="NR78" s="35"/>
      <c r="NS78" s="35"/>
      <c r="NT78" s="35"/>
      <c r="NU78" s="35"/>
      <c r="NV78" s="35"/>
      <c r="NW78" s="35"/>
      <c r="NX78" s="35"/>
      <c r="NY78" s="35"/>
      <c r="NZ78" s="35"/>
      <c r="OA78" s="35"/>
      <c r="OB78" s="35"/>
      <c r="OC78" s="35"/>
      <c r="OD78" s="35"/>
      <c r="OE78" s="35"/>
      <c r="OF78" s="35"/>
      <c r="OG78" s="35"/>
      <c r="OH78" s="35"/>
      <c r="OI78" s="35"/>
      <c r="OJ78" s="35"/>
      <c r="OK78" s="35"/>
      <c r="OL78" s="35"/>
      <c r="OM78" s="35"/>
      <c r="ON78" s="35"/>
      <c r="OO78" s="35"/>
      <c r="OP78" s="35"/>
      <c r="OQ78" s="35"/>
      <c r="OR78" s="35"/>
      <c r="OS78" s="35"/>
      <c r="OT78" s="35"/>
      <c r="OU78" s="35"/>
      <c r="OV78" s="35"/>
      <c r="OW78" s="35"/>
      <c r="OX78" s="35"/>
      <c r="OY78" s="35"/>
      <c r="OZ78" s="35"/>
      <c r="PA78" s="35"/>
      <c r="PB78" s="35"/>
      <c r="PC78" s="35"/>
      <c r="PD78" s="35"/>
      <c r="PE78" s="35"/>
      <c r="PF78" s="35"/>
      <c r="PG78" s="35"/>
      <c r="PH78" s="35"/>
      <c r="PI78" s="35"/>
      <c r="PJ78" s="35"/>
      <c r="PK78" s="35"/>
      <c r="PL78" s="35"/>
      <c r="PM78" s="35"/>
      <c r="PN78" s="35"/>
      <c r="PO78" s="35"/>
      <c r="PP78" s="35"/>
      <c r="PQ78" s="35"/>
      <c r="PR78" s="35"/>
      <c r="PS78" s="35"/>
      <c r="PT78" s="35"/>
      <c r="PU78" s="35"/>
      <c r="PV78" s="35"/>
      <c r="PW78" s="35"/>
      <c r="PX78" s="35"/>
      <c r="PY78" s="35"/>
      <c r="PZ78" s="35"/>
      <c r="QA78" s="35"/>
      <c r="QB78" s="35"/>
      <c r="QC78" s="35"/>
      <c r="QD78" s="35"/>
      <c r="QE78" s="35"/>
      <c r="QF78" s="35"/>
      <c r="QG78" s="35"/>
      <c r="QH78" s="35"/>
      <c r="QI78" s="35"/>
      <c r="QJ78" s="35"/>
      <c r="QK78" s="35"/>
      <c r="QL78" s="35"/>
      <c r="QM78" s="35"/>
      <c r="QN78" s="35"/>
      <c r="QO78" s="35"/>
      <c r="QP78" s="35"/>
      <c r="QQ78" s="35"/>
      <c r="QR78" s="35"/>
      <c r="QS78" s="35"/>
      <c r="QT78" s="35"/>
      <c r="QU78" s="35"/>
      <c r="QV78" s="35"/>
      <c r="QW78" s="35"/>
      <c r="QX78" s="35"/>
      <c r="QY78" s="35"/>
      <c r="QZ78" s="35"/>
      <c r="RA78" s="35"/>
      <c r="RB78" s="35"/>
      <c r="RC78" s="35"/>
      <c r="RD78" s="35"/>
      <c r="RE78" s="35"/>
      <c r="RF78" s="35"/>
      <c r="RG78" s="35"/>
      <c r="RH78" s="35"/>
      <c r="RI78" s="35"/>
      <c r="RJ78" s="35"/>
      <c r="RK78" s="35"/>
      <c r="RL78" s="35"/>
      <c r="RM78" s="35"/>
      <c r="RN78" s="35"/>
      <c r="RO78" s="35"/>
      <c r="RP78" s="35"/>
      <c r="RQ78" s="35"/>
      <c r="RR78" s="35"/>
      <c r="RS78" s="35"/>
      <c r="RT78" s="35"/>
      <c r="RU78" s="35"/>
      <c r="RV78" s="35"/>
      <c r="RW78" s="35"/>
      <c r="RX78" s="35"/>
      <c r="RY78" s="35"/>
      <c r="RZ78" s="35"/>
      <c r="SA78" s="35"/>
      <c r="SB78" s="35"/>
      <c r="SC78" s="35"/>
      <c r="SD78" s="35"/>
      <c r="SE78" s="35"/>
      <c r="SF78" s="35"/>
      <c r="SG78" s="35"/>
      <c r="SH78" s="35"/>
      <c r="SI78" s="35"/>
      <c r="SJ78" s="35"/>
      <c r="SK78" s="35"/>
      <c r="SL78" s="35"/>
      <c r="SM78" s="35"/>
      <c r="SN78" s="35"/>
      <c r="SO78" s="35"/>
      <c r="SP78" s="35"/>
      <c r="SQ78" s="35"/>
      <c r="SR78" s="35"/>
      <c r="SS78" s="35"/>
      <c r="ST78" s="35"/>
      <c r="SU78" s="35"/>
      <c r="SV78" s="35"/>
      <c r="SW78" s="35"/>
      <c r="SX78" s="35"/>
      <c r="SY78" s="35"/>
      <c r="SZ78" s="35"/>
      <c r="TA78" s="35"/>
      <c r="TB78" s="35"/>
      <c r="TC78" s="35"/>
      <c r="TD78" s="35"/>
      <c r="TE78" s="35"/>
      <c r="TF78" s="35"/>
      <c r="TG78" s="35"/>
      <c r="TH78" s="35"/>
      <c r="TI78" s="35"/>
      <c r="TJ78" s="35"/>
      <c r="TK78" s="35"/>
      <c r="TL78" s="35"/>
      <c r="TM78" s="35"/>
      <c r="TN78" s="35"/>
      <c r="TO78" s="35"/>
      <c r="TP78" s="35"/>
      <c r="TQ78" s="35"/>
      <c r="TR78" s="35"/>
      <c r="TS78" s="35"/>
      <c r="TT78" s="35"/>
      <c r="TU78" s="35"/>
      <c r="TV78" s="35"/>
      <c r="TW78" s="35"/>
      <c r="TX78" s="35"/>
      <c r="TY78" s="35"/>
      <c r="TZ78" s="35"/>
      <c r="UA78" s="35"/>
      <c r="UB78" s="35"/>
      <c r="UC78" s="35"/>
      <c r="UD78" s="35"/>
      <c r="UE78" s="35"/>
      <c r="UF78" s="35"/>
      <c r="UG78" s="35"/>
      <c r="UH78" s="35"/>
      <c r="UI78" s="35"/>
      <c r="UJ78" s="35"/>
      <c r="UK78" s="35"/>
      <c r="UL78" s="35"/>
      <c r="UM78" s="35"/>
      <c r="UN78" s="35"/>
      <c r="UO78" s="35"/>
      <c r="UP78" s="35"/>
      <c r="UQ78" s="35"/>
      <c r="UR78" s="35"/>
      <c r="US78" s="35"/>
      <c r="UT78" s="35"/>
      <c r="UU78" s="35"/>
      <c r="UV78" s="35"/>
      <c r="UW78" s="35"/>
      <c r="UX78" s="35"/>
      <c r="UY78" s="35"/>
      <c r="UZ78" s="35"/>
      <c r="VA78" s="35"/>
      <c r="VB78" s="35"/>
      <c r="VC78" s="35"/>
      <c r="VD78" s="35"/>
      <c r="VE78" s="35"/>
      <c r="VF78" s="35"/>
      <c r="VG78" s="35"/>
      <c r="VH78" s="35"/>
      <c r="VI78" s="35"/>
      <c r="VJ78" s="35"/>
      <c r="VK78" s="35"/>
      <c r="VL78" s="35"/>
      <c r="VM78" s="35"/>
      <c r="VN78" s="35"/>
      <c r="VO78" s="35"/>
      <c r="VP78" s="35"/>
      <c r="VQ78" s="35"/>
      <c r="VR78" s="35"/>
      <c r="VS78" s="35"/>
      <c r="VT78" s="35"/>
      <c r="VU78" s="35"/>
      <c r="VV78" s="35"/>
      <c r="VW78" s="35"/>
      <c r="VX78" s="35"/>
      <c r="VY78" s="35"/>
      <c r="VZ78" s="35"/>
      <c r="WA78" s="35"/>
      <c r="WB78" s="35"/>
      <c r="WC78" s="35"/>
      <c r="WD78" s="35"/>
      <c r="WE78" s="35"/>
      <c r="WF78" s="35"/>
      <c r="WG78" s="35"/>
      <c r="WH78" s="35"/>
      <c r="WI78" s="35"/>
      <c r="WJ78" s="35"/>
      <c r="WK78" s="35"/>
      <c r="WL78" s="35"/>
      <c r="WM78" s="35"/>
      <c r="WN78" s="35"/>
      <c r="WO78" s="35"/>
      <c r="WP78" s="35"/>
      <c r="WQ78" s="35"/>
      <c r="WR78" s="35"/>
      <c r="WS78" s="35"/>
      <c r="WT78" s="35"/>
      <c r="WU78" s="35"/>
      <c r="WV78" s="35"/>
      <c r="WW78" s="35"/>
      <c r="WX78" s="35"/>
      <c r="WY78" s="35"/>
      <c r="WZ78" s="35"/>
      <c r="XA78" s="35"/>
      <c r="XB78" s="35"/>
      <c r="XC78" s="35"/>
      <c r="XD78" s="35"/>
      <c r="XE78" s="35"/>
      <c r="XF78" s="35"/>
      <c r="XG78" s="35"/>
      <c r="XH78" s="35"/>
      <c r="XI78" s="35"/>
      <c r="XJ78" s="35"/>
      <c r="XK78" s="35"/>
      <c r="XL78" s="35"/>
      <c r="XM78" s="35"/>
      <c r="XN78" s="35"/>
      <c r="XO78" s="35"/>
      <c r="XP78" s="35"/>
      <c r="XQ78" s="35"/>
      <c r="XR78" s="35"/>
      <c r="XS78" s="35"/>
      <c r="XT78" s="35"/>
      <c r="XU78" s="35"/>
      <c r="XV78" s="35"/>
      <c r="XW78" s="35"/>
      <c r="XX78" s="35"/>
      <c r="XY78" s="35"/>
      <c r="XZ78" s="35"/>
      <c r="YA78" s="35"/>
      <c r="YB78" s="35"/>
      <c r="YC78" s="35"/>
      <c r="YD78" s="35"/>
      <c r="YE78" s="35"/>
      <c r="YF78" s="35"/>
      <c r="YG78" s="35"/>
      <c r="YH78" s="35"/>
      <c r="YI78" s="35"/>
      <c r="YJ78" s="35"/>
      <c r="YK78" s="35"/>
      <c r="YL78" s="35"/>
      <c r="YM78" s="35"/>
      <c r="YN78" s="35"/>
      <c r="YO78" s="35"/>
      <c r="YP78" s="35"/>
      <c r="YQ78" s="35"/>
      <c r="YR78" s="35"/>
      <c r="YS78" s="35"/>
      <c r="YT78" s="35"/>
      <c r="YU78" s="35"/>
      <c r="YV78" s="35"/>
      <c r="YW78" s="35"/>
      <c r="YX78" s="35"/>
      <c r="YY78" s="35"/>
      <c r="YZ78" s="35"/>
      <c r="ZA78" s="35"/>
      <c r="ZB78" s="35"/>
      <c r="ZC78" s="35"/>
      <c r="ZD78" s="35"/>
      <c r="ZE78" s="35"/>
      <c r="ZF78" s="35"/>
      <c r="ZG78" s="35"/>
      <c r="ZH78" s="35"/>
      <c r="ZI78" s="35"/>
      <c r="ZJ78" s="35"/>
      <c r="ZK78" s="35"/>
      <c r="ZL78" s="35"/>
      <c r="ZM78" s="35"/>
      <c r="ZN78" s="35"/>
      <c r="ZO78" s="35"/>
      <c r="ZP78" s="35"/>
      <c r="ZQ78" s="35"/>
      <c r="ZR78" s="35"/>
      <c r="ZS78" s="35"/>
      <c r="ZT78" s="35"/>
      <c r="ZU78" s="35"/>
      <c r="ZV78" s="35"/>
      <c r="ZW78" s="35"/>
      <c r="ZX78" s="35"/>
      <c r="ZY78" s="35"/>
      <c r="ZZ78" s="35"/>
      <c r="AAA78" s="35"/>
      <c r="AAB78" s="35"/>
      <c r="AAC78" s="35"/>
      <c r="AAD78" s="35"/>
      <c r="AAE78" s="35"/>
      <c r="AAF78" s="35"/>
      <c r="AAG78" s="35"/>
      <c r="AAH78" s="35"/>
      <c r="AAI78" s="35"/>
      <c r="AAJ78" s="35"/>
      <c r="AAK78" s="35"/>
      <c r="AAL78" s="35"/>
      <c r="AAM78" s="35"/>
      <c r="AAN78" s="35"/>
      <c r="AAO78" s="35"/>
      <c r="AAP78" s="35"/>
      <c r="AAQ78" s="35"/>
      <c r="AAR78" s="35"/>
      <c r="AAS78" s="35"/>
      <c r="AAT78" s="35"/>
      <c r="AAU78" s="35"/>
      <c r="AAV78" s="35"/>
      <c r="AAW78" s="35"/>
      <c r="AAX78" s="35"/>
      <c r="AAY78" s="35"/>
      <c r="AAZ78" s="35"/>
      <c r="ABA78" s="35"/>
      <c r="ABB78" s="35"/>
      <c r="ABC78" s="35"/>
      <c r="ABD78" s="35"/>
      <c r="ABE78" s="35"/>
      <c r="ABF78" s="35"/>
      <c r="ABG78" s="35"/>
      <c r="ABH78" s="35"/>
      <c r="ABI78" s="35"/>
      <c r="ABJ78" s="35"/>
      <c r="ABK78" s="35"/>
      <c r="ABL78" s="35"/>
      <c r="ABM78" s="35"/>
      <c r="ABN78" s="35"/>
      <c r="ABO78" s="35"/>
      <c r="ABP78" s="35"/>
      <c r="ABQ78" s="35"/>
      <c r="ABR78" s="35"/>
      <c r="ABS78" s="35"/>
      <c r="ABT78" s="35"/>
      <c r="ABU78" s="35"/>
      <c r="ABV78" s="35"/>
      <c r="ABW78" s="35"/>
      <c r="ABX78" s="35"/>
      <c r="ABY78" s="35"/>
      <c r="ABZ78" s="35"/>
      <c r="ACA78" s="35"/>
      <c r="ACB78" s="35"/>
      <c r="ACC78" s="35"/>
      <c r="ACD78" s="35"/>
      <c r="ACE78" s="35"/>
      <c r="ACF78" s="35"/>
      <c r="ACG78" s="35"/>
      <c r="ACH78" s="35"/>
      <c r="ACI78" s="35"/>
      <c r="ACJ78" s="35"/>
      <c r="ACK78" s="35"/>
      <c r="ACL78" s="35"/>
      <c r="ACM78" s="35"/>
      <c r="ACN78" s="35"/>
      <c r="ACO78" s="35"/>
      <c r="ACP78" s="35"/>
      <c r="ACQ78" s="35"/>
      <c r="ACR78" s="35"/>
      <c r="ACS78" s="35"/>
      <c r="ACT78" s="35"/>
      <c r="ACU78" s="35"/>
      <c r="ACV78" s="35"/>
      <c r="ACW78" s="35"/>
      <c r="ACX78" s="35"/>
      <c r="ACY78" s="35"/>
      <c r="ACZ78" s="35"/>
      <c r="ADA78" s="35"/>
      <c r="ADB78" s="35"/>
      <c r="ADC78" s="35"/>
      <c r="ADD78" s="35"/>
      <c r="ADE78" s="35"/>
      <c r="ADF78" s="35"/>
      <c r="ADG78" s="35"/>
      <c r="ADH78" s="35"/>
      <c r="ADI78" s="35"/>
      <c r="ADJ78" s="35"/>
      <c r="ADK78" s="35"/>
      <c r="ADL78" s="35"/>
      <c r="ADM78" s="35"/>
      <c r="ADN78" s="35"/>
      <c r="ADO78" s="35"/>
      <c r="ADP78" s="35"/>
      <c r="ADQ78" s="35"/>
      <c r="ADR78" s="35"/>
      <c r="ADS78" s="35"/>
      <c r="ADT78" s="35"/>
      <c r="ADU78" s="35"/>
      <c r="ADV78" s="35"/>
      <c r="ADW78" s="35"/>
      <c r="ADX78" s="35"/>
      <c r="ADY78" s="35"/>
      <c r="ADZ78" s="35"/>
      <c r="AEA78" s="35"/>
      <c r="AEB78" s="35"/>
      <c r="AEC78" s="35"/>
      <c r="AED78" s="35"/>
      <c r="AEE78" s="35"/>
      <c r="AEF78" s="35"/>
      <c r="AEG78" s="35"/>
      <c r="AEH78" s="35"/>
      <c r="AEI78" s="35"/>
      <c r="AEJ78" s="35"/>
      <c r="AEK78" s="35"/>
      <c r="AEL78" s="35"/>
      <c r="AEM78" s="35"/>
      <c r="AEN78" s="35"/>
      <c r="AEO78" s="35"/>
      <c r="AEP78" s="35"/>
      <c r="AEQ78" s="35"/>
      <c r="AER78" s="35"/>
      <c r="AES78" s="35"/>
      <c r="AET78" s="35"/>
      <c r="AEU78" s="35"/>
      <c r="AEV78" s="35"/>
      <c r="AEW78" s="35"/>
      <c r="AEX78" s="35"/>
      <c r="AEY78" s="35"/>
      <c r="AEZ78" s="35"/>
      <c r="AFA78" s="35"/>
      <c r="AFB78" s="35"/>
      <c r="AFC78" s="35"/>
      <c r="AFD78" s="35"/>
      <c r="AFE78" s="35"/>
      <c r="AFF78" s="35"/>
      <c r="AFG78" s="35"/>
      <c r="AFH78" s="35"/>
      <c r="AFI78" s="35"/>
      <c r="AFJ78" s="35"/>
      <c r="AFK78" s="35"/>
      <c r="AFL78" s="35"/>
      <c r="AFM78" s="35"/>
      <c r="AFN78" s="35"/>
      <c r="AFO78" s="35"/>
      <c r="AFP78" s="35"/>
      <c r="AFQ78" s="35"/>
      <c r="AFR78" s="35"/>
      <c r="AFS78" s="35"/>
      <c r="AFT78" s="35"/>
      <c r="AFU78" s="35"/>
      <c r="AFV78" s="35"/>
      <c r="AFW78" s="35"/>
      <c r="AFX78" s="35"/>
      <c r="AFY78" s="35"/>
      <c r="AFZ78" s="35"/>
      <c r="AGA78" s="35"/>
      <c r="AGB78" s="35"/>
      <c r="AGC78" s="35"/>
      <c r="AGD78" s="35"/>
      <c r="AGE78" s="35"/>
      <c r="AGF78" s="35"/>
      <c r="AGG78" s="35"/>
      <c r="AGH78" s="35"/>
      <c r="AGI78" s="35"/>
      <c r="AGJ78" s="35"/>
      <c r="AGK78" s="35"/>
      <c r="AGL78" s="35"/>
      <c r="AGM78" s="35"/>
      <c r="AGN78" s="35"/>
      <c r="AGO78" s="35"/>
      <c r="AGP78" s="35"/>
      <c r="AGQ78" s="35"/>
      <c r="AGR78" s="35"/>
      <c r="AGS78" s="35"/>
      <c r="AGT78" s="35"/>
      <c r="AGU78" s="35"/>
      <c r="AGV78" s="35"/>
      <c r="AGW78" s="35"/>
      <c r="AGX78" s="35"/>
      <c r="AGY78" s="35"/>
      <c r="AGZ78" s="35"/>
      <c r="AHA78" s="35"/>
      <c r="AHB78" s="35"/>
      <c r="AHC78" s="35"/>
      <c r="AHD78" s="35"/>
      <c r="AHE78" s="35"/>
      <c r="AHF78" s="35"/>
      <c r="AHG78" s="35"/>
      <c r="AHH78" s="35"/>
      <c r="AHI78" s="35"/>
      <c r="AHJ78" s="35"/>
      <c r="AHK78" s="35"/>
      <c r="AHL78" s="35"/>
      <c r="AHM78" s="35"/>
      <c r="AHN78" s="35"/>
      <c r="AHO78" s="35"/>
      <c r="AHP78" s="35"/>
      <c r="AHQ78" s="35"/>
      <c r="AHR78" s="35"/>
      <c r="AHS78" s="35"/>
      <c r="AHT78" s="35"/>
      <c r="AHU78" s="35"/>
      <c r="AHV78" s="35"/>
      <c r="AHW78" s="35"/>
      <c r="AHX78" s="35"/>
      <c r="AHY78" s="35"/>
      <c r="AHZ78" s="35"/>
      <c r="AIA78" s="35"/>
      <c r="AIB78" s="35"/>
      <c r="AIC78" s="35"/>
      <c r="AID78" s="35"/>
      <c r="AIE78" s="35"/>
      <c r="AIF78" s="35"/>
      <c r="AIG78" s="35"/>
      <c r="AIH78" s="35"/>
      <c r="AII78" s="35"/>
      <c r="AIJ78" s="35"/>
    </row>
    <row r="79" spans="1:920" s="36" customFormat="1" ht="12.75" customHeight="1">
      <c r="A79" s="21">
        <v>0.49</v>
      </c>
      <c r="B79" s="21">
        <v>1.32</v>
      </c>
      <c r="C79" s="21" t="str">
        <f t="shared" si="3"/>
        <v/>
      </c>
      <c r="D79" s="21" t="str">
        <f t="shared" si="3"/>
        <v/>
      </c>
      <c r="E79" s="61" t="s">
        <v>128</v>
      </c>
      <c r="F79" s="71" t="s">
        <v>129</v>
      </c>
      <c r="G79" s="72"/>
      <c r="H79" s="33" t="s">
        <v>28</v>
      </c>
      <c r="I79" s="64">
        <v>549</v>
      </c>
      <c r="J79" s="73"/>
      <c r="K79" s="73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5"/>
      <c r="BG79" s="35"/>
      <c r="BH79" s="35"/>
      <c r="BI79" s="35"/>
      <c r="BJ79" s="35"/>
      <c r="BK79" s="35"/>
      <c r="BL79" s="35"/>
      <c r="BM79" s="35"/>
      <c r="BN79" s="35"/>
      <c r="BO79" s="35"/>
      <c r="BP79" s="35"/>
      <c r="BQ79" s="35"/>
      <c r="BR79" s="35"/>
      <c r="BS79" s="35"/>
      <c r="BT79" s="35"/>
      <c r="BU79" s="35"/>
      <c r="BV79" s="35"/>
      <c r="BW79" s="35"/>
      <c r="BX79" s="35"/>
      <c r="BY79" s="35"/>
      <c r="BZ79" s="35"/>
      <c r="CA79" s="35"/>
      <c r="CB79" s="35"/>
      <c r="CC79" s="35"/>
      <c r="CD79" s="35"/>
      <c r="CE79" s="35"/>
      <c r="CF79" s="35"/>
      <c r="CG79" s="35"/>
      <c r="CH79" s="35"/>
      <c r="CI79" s="35"/>
      <c r="CJ79" s="35"/>
      <c r="CK79" s="35"/>
      <c r="CL79" s="35"/>
      <c r="CM79" s="35"/>
      <c r="CN79" s="35"/>
      <c r="CO79" s="35"/>
      <c r="CP79" s="35"/>
      <c r="CQ79" s="35"/>
      <c r="CR79" s="35"/>
      <c r="CS79" s="35"/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5"/>
      <c r="DG79" s="35"/>
      <c r="DH79" s="35"/>
      <c r="DI79" s="35"/>
      <c r="DJ79" s="35"/>
      <c r="DK79" s="35"/>
      <c r="DL79" s="35"/>
      <c r="DM79" s="35"/>
      <c r="DN79" s="35"/>
      <c r="DO79" s="35"/>
      <c r="DP79" s="35"/>
      <c r="DQ79" s="35"/>
      <c r="DR79" s="35"/>
      <c r="DS79" s="35"/>
      <c r="DT79" s="35"/>
      <c r="DU79" s="35"/>
      <c r="DV79" s="35"/>
      <c r="DW79" s="35"/>
      <c r="DX79" s="35"/>
      <c r="DY79" s="35"/>
      <c r="DZ79" s="35"/>
      <c r="EA79" s="35"/>
      <c r="EB79" s="35"/>
      <c r="EC79" s="35"/>
      <c r="ED79" s="35"/>
      <c r="EE79" s="35"/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5"/>
      <c r="ER79" s="35"/>
      <c r="ES79" s="35"/>
      <c r="ET79" s="35"/>
      <c r="EU79" s="35"/>
      <c r="EV79" s="35"/>
      <c r="EW79" s="35"/>
      <c r="EX79" s="35"/>
      <c r="EY79" s="35"/>
      <c r="EZ79" s="35"/>
      <c r="FA79" s="35"/>
      <c r="FB79" s="35"/>
      <c r="FC79" s="35"/>
      <c r="FD79" s="35"/>
      <c r="FE79" s="35"/>
      <c r="FF79" s="35"/>
      <c r="FG79" s="35"/>
      <c r="FH79" s="35"/>
      <c r="FI79" s="35"/>
      <c r="FJ79" s="35"/>
      <c r="FK79" s="35"/>
      <c r="FL79" s="35"/>
      <c r="FM79" s="35"/>
      <c r="FN79" s="35"/>
      <c r="FO79" s="35"/>
      <c r="FP79" s="35"/>
      <c r="FQ79" s="35"/>
      <c r="FR79" s="35"/>
      <c r="FS79" s="35"/>
      <c r="FT79" s="35"/>
      <c r="FU79" s="35"/>
      <c r="FV79" s="35"/>
      <c r="FW79" s="35"/>
      <c r="FX79" s="35"/>
      <c r="FY79" s="35"/>
      <c r="FZ79" s="35"/>
      <c r="GA79" s="35"/>
      <c r="GB79" s="35"/>
      <c r="GC79" s="35"/>
      <c r="GD79" s="35"/>
      <c r="GE79" s="35"/>
      <c r="GF79" s="35"/>
      <c r="GG79" s="35"/>
      <c r="GH79" s="35"/>
      <c r="GI79" s="35"/>
      <c r="GJ79" s="35"/>
      <c r="GK79" s="35"/>
      <c r="GL79" s="35"/>
      <c r="GM79" s="35"/>
      <c r="GN79" s="35"/>
      <c r="GO79" s="35"/>
      <c r="GP79" s="35"/>
      <c r="GQ79" s="35"/>
      <c r="GR79" s="35"/>
      <c r="GS79" s="35"/>
      <c r="GT79" s="35"/>
      <c r="GU79" s="35"/>
      <c r="GV79" s="35"/>
      <c r="GW79" s="35"/>
      <c r="GX79" s="35"/>
      <c r="GY79" s="35"/>
      <c r="GZ79" s="35"/>
      <c r="HA79" s="35"/>
      <c r="HB79" s="35"/>
      <c r="HC79" s="35"/>
      <c r="HD79" s="35"/>
      <c r="HE79" s="35"/>
      <c r="HF79" s="35"/>
      <c r="HG79" s="35"/>
      <c r="HH79" s="35"/>
      <c r="HI79" s="35"/>
      <c r="HJ79" s="35"/>
      <c r="HK79" s="35"/>
      <c r="HL79" s="35"/>
      <c r="HM79" s="35"/>
      <c r="HN79" s="35"/>
      <c r="HO79" s="35"/>
      <c r="HP79" s="35"/>
      <c r="HQ79" s="35"/>
      <c r="HR79" s="35"/>
      <c r="HS79" s="35"/>
      <c r="HT79" s="35"/>
      <c r="HU79" s="35"/>
      <c r="HV79" s="35"/>
      <c r="HW79" s="35"/>
      <c r="HX79" s="35"/>
      <c r="HY79" s="35"/>
      <c r="HZ79" s="35"/>
      <c r="IA79" s="35"/>
      <c r="IB79" s="35"/>
      <c r="IC79" s="35"/>
      <c r="ID79" s="35"/>
      <c r="IE79" s="35"/>
      <c r="IF79" s="35"/>
      <c r="IG79" s="35"/>
      <c r="IH79" s="35"/>
      <c r="II79" s="35"/>
      <c r="IJ79" s="35"/>
      <c r="IK79" s="35"/>
      <c r="IL79" s="35"/>
      <c r="IM79" s="35"/>
      <c r="IN79" s="35"/>
      <c r="IO79" s="35"/>
      <c r="IP79" s="35"/>
      <c r="IQ79" s="35"/>
      <c r="IR79" s="35"/>
      <c r="IS79" s="35"/>
      <c r="IT79" s="35"/>
      <c r="IU79" s="35"/>
      <c r="IV79" s="35"/>
      <c r="IW79" s="35"/>
      <c r="IX79" s="35"/>
      <c r="IY79" s="35"/>
      <c r="IZ79" s="35"/>
      <c r="JA79" s="35"/>
      <c r="JB79" s="35"/>
      <c r="JC79" s="35"/>
      <c r="JD79" s="35"/>
      <c r="JE79" s="35"/>
      <c r="JF79" s="35"/>
      <c r="JG79" s="35"/>
      <c r="JH79" s="35"/>
      <c r="JI79" s="35"/>
      <c r="JJ79" s="35"/>
      <c r="JK79" s="35"/>
      <c r="JL79" s="35"/>
      <c r="JM79" s="35"/>
      <c r="JN79" s="35"/>
      <c r="JO79" s="35"/>
      <c r="JP79" s="35"/>
      <c r="JQ79" s="35"/>
      <c r="JR79" s="35"/>
      <c r="JS79" s="35"/>
      <c r="JT79" s="35"/>
      <c r="JU79" s="35"/>
      <c r="JV79" s="35"/>
      <c r="JW79" s="35"/>
      <c r="JX79" s="35"/>
      <c r="JY79" s="35"/>
      <c r="JZ79" s="35"/>
      <c r="KA79" s="35"/>
      <c r="KB79" s="35"/>
      <c r="KC79" s="35"/>
      <c r="KD79" s="35"/>
      <c r="KE79" s="35"/>
      <c r="KF79" s="35"/>
      <c r="KG79" s="35"/>
      <c r="KH79" s="35"/>
      <c r="KI79" s="35"/>
      <c r="KJ79" s="35"/>
      <c r="KK79" s="35"/>
      <c r="KL79" s="35"/>
      <c r="KM79" s="35"/>
      <c r="KN79" s="35"/>
      <c r="KO79" s="35"/>
      <c r="KP79" s="35"/>
      <c r="KQ79" s="35"/>
      <c r="KR79" s="35"/>
      <c r="KS79" s="35"/>
      <c r="KT79" s="35"/>
      <c r="KU79" s="35"/>
      <c r="KV79" s="35"/>
      <c r="KW79" s="35"/>
      <c r="KX79" s="35"/>
      <c r="KY79" s="35"/>
      <c r="KZ79" s="35"/>
      <c r="LA79" s="35"/>
      <c r="LB79" s="35"/>
      <c r="LC79" s="35"/>
      <c r="LD79" s="35"/>
      <c r="LE79" s="35"/>
      <c r="LF79" s="35"/>
      <c r="LG79" s="35"/>
      <c r="LH79" s="35"/>
      <c r="LI79" s="35"/>
      <c r="LJ79" s="35"/>
      <c r="LK79" s="35"/>
      <c r="LL79" s="35"/>
      <c r="LM79" s="35"/>
      <c r="LN79" s="35"/>
      <c r="LO79" s="35"/>
      <c r="LP79" s="35"/>
      <c r="LQ79" s="35"/>
      <c r="LR79" s="35"/>
      <c r="LS79" s="35"/>
      <c r="LT79" s="35"/>
      <c r="LU79" s="35"/>
      <c r="LV79" s="35"/>
      <c r="LW79" s="35"/>
      <c r="LX79" s="35"/>
      <c r="LY79" s="35"/>
      <c r="LZ79" s="35"/>
      <c r="MA79" s="35"/>
      <c r="MB79" s="35"/>
      <c r="MC79" s="35"/>
      <c r="MD79" s="35"/>
      <c r="ME79" s="35"/>
      <c r="MF79" s="35"/>
      <c r="MG79" s="35"/>
      <c r="MH79" s="35"/>
      <c r="MI79" s="35"/>
      <c r="MJ79" s="35"/>
      <c r="MK79" s="35"/>
      <c r="ML79" s="35"/>
      <c r="MM79" s="35"/>
      <c r="MN79" s="35"/>
      <c r="MO79" s="35"/>
      <c r="MP79" s="35"/>
      <c r="MQ79" s="35"/>
      <c r="MR79" s="35"/>
      <c r="MS79" s="35"/>
      <c r="MT79" s="35"/>
      <c r="MU79" s="35"/>
      <c r="MV79" s="35"/>
      <c r="MW79" s="35"/>
      <c r="MX79" s="35"/>
      <c r="MY79" s="35"/>
      <c r="MZ79" s="35"/>
      <c r="NA79" s="35"/>
      <c r="NB79" s="35"/>
      <c r="NC79" s="35"/>
      <c r="ND79" s="35"/>
      <c r="NE79" s="35"/>
      <c r="NF79" s="35"/>
      <c r="NG79" s="35"/>
      <c r="NH79" s="35"/>
      <c r="NI79" s="35"/>
      <c r="NJ79" s="35"/>
      <c r="NK79" s="35"/>
      <c r="NL79" s="35"/>
      <c r="NM79" s="35"/>
      <c r="NN79" s="35"/>
      <c r="NO79" s="35"/>
      <c r="NP79" s="35"/>
      <c r="NQ79" s="35"/>
      <c r="NR79" s="35"/>
      <c r="NS79" s="35"/>
      <c r="NT79" s="35"/>
      <c r="NU79" s="35"/>
      <c r="NV79" s="35"/>
      <c r="NW79" s="35"/>
      <c r="NX79" s="35"/>
      <c r="NY79" s="35"/>
      <c r="NZ79" s="35"/>
      <c r="OA79" s="35"/>
      <c r="OB79" s="35"/>
      <c r="OC79" s="35"/>
      <c r="OD79" s="35"/>
      <c r="OE79" s="35"/>
      <c r="OF79" s="35"/>
      <c r="OG79" s="35"/>
      <c r="OH79" s="35"/>
      <c r="OI79" s="35"/>
      <c r="OJ79" s="35"/>
      <c r="OK79" s="35"/>
      <c r="OL79" s="35"/>
      <c r="OM79" s="35"/>
      <c r="ON79" s="35"/>
      <c r="OO79" s="35"/>
      <c r="OP79" s="35"/>
      <c r="OQ79" s="35"/>
      <c r="OR79" s="35"/>
      <c r="OS79" s="35"/>
      <c r="OT79" s="35"/>
      <c r="OU79" s="35"/>
      <c r="OV79" s="35"/>
      <c r="OW79" s="35"/>
      <c r="OX79" s="35"/>
      <c r="OY79" s="35"/>
      <c r="OZ79" s="35"/>
      <c r="PA79" s="35"/>
      <c r="PB79" s="35"/>
      <c r="PC79" s="35"/>
      <c r="PD79" s="35"/>
      <c r="PE79" s="35"/>
      <c r="PF79" s="35"/>
      <c r="PG79" s="35"/>
      <c r="PH79" s="35"/>
      <c r="PI79" s="35"/>
      <c r="PJ79" s="35"/>
      <c r="PK79" s="35"/>
      <c r="PL79" s="35"/>
      <c r="PM79" s="35"/>
      <c r="PN79" s="35"/>
      <c r="PO79" s="35"/>
      <c r="PP79" s="35"/>
      <c r="PQ79" s="35"/>
      <c r="PR79" s="35"/>
      <c r="PS79" s="35"/>
      <c r="PT79" s="35"/>
      <c r="PU79" s="35"/>
      <c r="PV79" s="35"/>
      <c r="PW79" s="35"/>
      <c r="PX79" s="35"/>
      <c r="PY79" s="35"/>
      <c r="PZ79" s="35"/>
      <c r="QA79" s="35"/>
      <c r="QB79" s="35"/>
      <c r="QC79" s="35"/>
      <c r="QD79" s="35"/>
      <c r="QE79" s="35"/>
      <c r="QF79" s="35"/>
      <c r="QG79" s="35"/>
      <c r="QH79" s="35"/>
      <c r="QI79" s="35"/>
      <c r="QJ79" s="35"/>
      <c r="QK79" s="35"/>
      <c r="QL79" s="35"/>
      <c r="QM79" s="35"/>
      <c r="QN79" s="35"/>
      <c r="QO79" s="35"/>
      <c r="QP79" s="35"/>
      <c r="QQ79" s="35"/>
      <c r="QR79" s="35"/>
      <c r="QS79" s="35"/>
      <c r="QT79" s="35"/>
      <c r="QU79" s="35"/>
      <c r="QV79" s="35"/>
      <c r="QW79" s="35"/>
      <c r="QX79" s="35"/>
      <c r="QY79" s="35"/>
      <c r="QZ79" s="35"/>
      <c r="RA79" s="35"/>
      <c r="RB79" s="35"/>
      <c r="RC79" s="35"/>
      <c r="RD79" s="35"/>
      <c r="RE79" s="35"/>
      <c r="RF79" s="35"/>
      <c r="RG79" s="35"/>
      <c r="RH79" s="35"/>
      <c r="RI79" s="35"/>
      <c r="RJ79" s="35"/>
      <c r="RK79" s="35"/>
      <c r="RL79" s="35"/>
      <c r="RM79" s="35"/>
      <c r="RN79" s="35"/>
      <c r="RO79" s="35"/>
      <c r="RP79" s="35"/>
      <c r="RQ79" s="35"/>
      <c r="RR79" s="35"/>
      <c r="RS79" s="35"/>
      <c r="RT79" s="35"/>
      <c r="RU79" s="35"/>
      <c r="RV79" s="35"/>
      <c r="RW79" s="35"/>
      <c r="RX79" s="35"/>
      <c r="RY79" s="35"/>
      <c r="RZ79" s="35"/>
      <c r="SA79" s="35"/>
      <c r="SB79" s="35"/>
      <c r="SC79" s="35"/>
      <c r="SD79" s="35"/>
      <c r="SE79" s="35"/>
      <c r="SF79" s="35"/>
      <c r="SG79" s="35"/>
      <c r="SH79" s="35"/>
      <c r="SI79" s="35"/>
      <c r="SJ79" s="35"/>
      <c r="SK79" s="35"/>
      <c r="SL79" s="35"/>
      <c r="SM79" s="35"/>
      <c r="SN79" s="35"/>
      <c r="SO79" s="35"/>
      <c r="SP79" s="35"/>
      <c r="SQ79" s="35"/>
      <c r="SR79" s="35"/>
      <c r="SS79" s="35"/>
      <c r="ST79" s="35"/>
      <c r="SU79" s="35"/>
      <c r="SV79" s="35"/>
      <c r="SW79" s="35"/>
      <c r="SX79" s="35"/>
      <c r="SY79" s="35"/>
      <c r="SZ79" s="35"/>
      <c r="TA79" s="35"/>
      <c r="TB79" s="35"/>
      <c r="TC79" s="35"/>
      <c r="TD79" s="35"/>
      <c r="TE79" s="35"/>
      <c r="TF79" s="35"/>
      <c r="TG79" s="35"/>
      <c r="TH79" s="35"/>
      <c r="TI79" s="35"/>
      <c r="TJ79" s="35"/>
      <c r="TK79" s="35"/>
      <c r="TL79" s="35"/>
      <c r="TM79" s="35"/>
      <c r="TN79" s="35"/>
      <c r="TO79" s="35"/>
      <c r="TP79" s="35"/>
      <c r="TQ79" s="35"/>
      <c r="TR79" s="35"/>
      <c r="TS79" s="35"/>
      <c r="TT79" s="35"/>
      <c r="TU79" s="35"/>
      <c r="TV79" s="35"/>
      <c r="TW79" s="35"/>
      <c r="TX79" s="35"/>
      <c r="TY79" s="35"/>
      <c r="TZ79" s="35"/>
      <c r="UA79" s="35"/>
      <c r="UB79" s="35"/>
      <c r="UC79" s="35"/>
      <c r="UD79" s="35"/>
      <c r="UE79" s="35"/>
      <c r="UF79" s="35"/>
      <c r="UG79" s="35"/>
      <c r="UH79" s="35"/>
      <c r="UI79" s="35"/>
      <c r="UJ79" s="35"/>
      <c r="UK79" s="35"/>
      <c r="UL79" s="35"/>
      <c r="UM79" s="35"/>
      <c r="UN79" s="35"/>
      <c r="UO79" s="35"/>
      <c r="UP79" s="35"/>
      <c r="UQ79" s="35"/>
      <c r="UR79" s="35"/>
      <c r="US79" s="35"/>
      <c r="UT79" s="35"/>
      <c r="UU79" s="35"/>
      <c r="UV79" s="35"/>
      <c r="UW79" s="35"/>
      <c r="UX79" s="35"/>
      <c r="UY79" s="35"/>
      <c r="UZ79" s="35"/>
      <c r="VA79" s="35"/>
      <c r="VB79" s="35"/>
      <c r="VC79" s="35"/>
      <c r="VD79" s="35"/>
      <c r="VE79" s="35"/>
      <c r="VF79" s="35"/>
      <c r="VG79" s="35"/>
      <c r="VH79" s="35"/>
      <c r="VI79" s="35"/>
      <c r="VJ79" s="35"/>
      <c r="VK79" s="35"/>
      <c r="VL79" s="35"/>
      <c r="VM79" s="35"/>
      <c r="VN79" s="35"/>
      <c r="VO79" s="35"/>
      <c r="VP79" s="35"/>
      <c r="VQ79" s="35"/>
      <c r="VR79" s="35"/>
      <c r="VS79" s="35"/>
      <c r="VT79" s="35"/>
      <c r="VU79" s="35"/>
      <c r="VV79" s="35"/>
      <c r="VW79" s="35"/>
      <c r="VX79" s="35"/>
      <c r="VY79" s="35"/>
      <c r="VZ79" s="35"/>
      <c r="WA79" s="35"/>
      <c r="WB79" s="35"/>
      <c r="WC79" s="35"/>
      <c r="WD79" s="35"/>
      <c r="WE79" s="35"/>
      <c r="WF79" s="35"/>
      <c r="WG79" s="35"/>
      <c r="WH79" s="35"/>
      <c r="WI79" s="35"/>
      <c r="WJ79" s="35"/>
      <c r="WK79" s="35"/>
      <c r="WL79" s="35"/>
      <c r="WM79" s="35"/>
      <c r="WN79" s="35"/>
      <c r="WO79" s="35"/>
      <c r="WP79" s="35"/>
      <c r="WQ79" s="35"/>
      <c r="WR79" s="35"/>
      <c r="WS79" s="35"/>
      <c r="WT79" s="35"/>
      <c r="WU79" s="35"/>
      <c r="WV79" s="35"/>
      <c r="WW79" s="35"/>
      <c r="WX79" s="35"/>
      <c r="WY79" s="35"/>
      <c r="WZ79" s="35"/>
      <c r="XA79" s="35"/>
      <c r="XB79" s="35"/>
      <c r="XC79" s="35"/>
      <c r="XD79" s="35"/>
      <c r="XE79" s="35"/>
      <c r="XF79" s="35"/>
      <c r="XG79" s="35"/>
      <c r="XH79" s="35"/>
      <c r="XI79" s="35"/>
      <c r="XJ79" s="35"/>
      <c r="XK79" s="35"/>
      <c r="XL79" s="35"/>
      <c r="XM79" s="35"/>
      <c r="XN79" s="35"/>
      <c r="XO79" s="35"/>
      <c r="XP79" s="35"/>
      <c r="XQ79" s="35"/>
      <c r="XR79" s="35"/>
      <c r="XS79" s="35"/>
      <c r="XT79" s="35"/>
      <c r="XU79" s="35"/>
      <c r="XV79" s="35"/>
      <c r="XW79" s="35"/>
      <c r="XX79" s="35"/>
      <c r="XY79" s="35"/>
      <c r="XZ79" s="35"/>
      <c r="YA79" s="35"/>
      <c r="YB79" s="35"/>
      <c r="YC79" s="35"/>
      <c r="YD79" s="35"/>
      <c r="YE79" s="35"/>
      <c r="YF79" s="35"/>
      <c r="YG79" s="35"/>
      <c r="YH79" s="35"/>
      <c r="YI79" s="35"/>
      <c r="YJ79" s="35"/>
      <c r="YK79" s="35"/>
      <c r="YL79" s="35"/>
      <c r="YM79" s="35"/>
      <c r="YN79" s="35"/>
      <c r="YO79" s="35"/>
      <c r="YP79" s="35"/>
      <c r="YQ79" s="35"/>
      <c r="YR79" s="35"/>
      <c r="YS79" s="35"/>
      <c r="YT79" s="35"/>
      <c r="YU79" s="35"/>
      <c r="YV79" s="35"/>
      <c r="YW79" s="35"/>
      <c r="YX79" s="35"/>
      <c r="YY79" s="35"/>
      <c r="YZ79" s="35"/>
      <c r="ZA79" s="35"/>
      <c r="ZB79" s="35"/>
      <c r="ZC79" s="35"/>
      <c r="ZD79" s="35"/>
      <c r="ZE79" s="35"/>
      <c r="ZF79" s="35"/>
      <c r="ZG79" s="35"/>
      <c r="ZH79" s="35"/>
      <c r="ZI79" s="35"/>
      <c r="ZJ79" s="35"/>
      <c r="ZK79" s="35"/>
      <c r="ZL79" s="35"/>
      <c r="ZM79" s="35"/>
      <c r="ZN79" s="35"/>
      <c r="ZO79" s="35"/>
      <c r="ZP79" s="35"/>
      <c r="ZQ79" s="35"/>
      <c r="ZR79" s="35"/>
      <c r="ZS79" s="35"/>
      <c r="ZT79" s="35"/>
      <c r="ZU79" s="35"/>
      <c r="ZV79" s="35"/>
      <c r="ZW79" s="35"/>
      <c r="ZX79" s="35"/>
      <c r="ZY79" s="35"/>
      <c r="ZZ79" s="35"/>
      <c r="AAA79" s="35"/>
      <c r="AAB79" s="35"/>
      <c r="AAC79" s="35"/>
      <c r="AAD79" s="35"/>
      <c r="AAE79" s="35"/>
      <c r="AAF79" s="35"/>
      <c r="AAG79" s="35"/>
      <c r="AAH79" s="35"/>
      <c r="AAI79" s="35"/>
      <c r="AAJ79" s="35"/>
      <c r="AAK79" s="35"/>
      <c r="AAL79" s="35"/>
      <c r="AAM79" s="35"/>
      <c r="AAN79" s="35"/>
      <c r="AAO79" s="35"/>
      <c r="AAP79" s="35"/>
      <c r="AAQ79" s="35"/>
      <c r="AAR79" s="35"/>
      <c r="AAS79" s="35"/>
      <c r="AAT79" s="35"/>
      <c r="AAU79" s="35"/>
      <c r="AAV79" s="35"/>
      <c r="AAW79" s="35"/>
      <c r="AAX79" s="35"/>
      <c r="AAY79" s="35"/>
      <c r="AAZ79" s="35"/>
      <c r="ABA79" s="35"/>
      <c r="ABB79" s="35"/>
      <c r="ABC79" s="35"/>
      <c r="ABD79" s="35"/>
      <c r="ABE79" s="35"/>
      <c r="ABF79" s="35"/>
      <c r="ABG79" s="35"/>
      <c r="ABH79" s="35"/>
      <c r="ABI79" s="35"/>
      <c r="ABJ79" s="35"/>
      <c r="ABK79" s="35"/>
      <c r="ABL79" s="35"/>
      <c r="ABM79" s="35"/>
      <c r="ABN79" s="35"/>
      <c r="ABO79" s="35"/>
      <c r="ABP79" s="35"/>
      <c r="ABQ79" s="35"/>
      <c r="ABR79" s="35"/>
      <c r="ABS79" s="35"/>
      <c r="ABT79" s="35"/>
      <c r="ABU79" s="35"/>
      <c r="ABV79" s="35"/>
      <c r="ABW79" s="35"/>
      <c r="ABX79" s="35"/>
      <c r="ABY79" s="35"/>
      <c r="ABZ79" s="35"/>
      <c r="ACA79" s="35"/>
      <c r="ACB79" s="35"/>
      <c r="ACC79" s="35"/>
      <c r="ACD79" s="35"/>
      <c r="ACE79" s="35"/>
      <c r="ACF79" s="35"/>
      <c r="ACG79" s="35"/>
      <c r="ACH79" s="35"/>
      <c r="ACI79" s="35"/>
      <c r="ACJ79" s="35"/>
      <c r="ACK79" s="35"/>
      <c r="ACL79" s="35"/>
      <c r="ACM79" s="35"/>
      <c r="ACN79" s="35"/>
      <c r="ACO79" s="35"/>
      <c r="ACP79" s="35"/>
      <c r="ACQ79" s="35"/>
      <c r="ACR79" s="35"/>
      <c r="ACS79" s="35"/>
      <c r="ACT79" s="35"/>
      <c r="ACU79" s="35"/>
      <c r="ACV79" s="35"/>
      <c r="ACW79" s="35"/>
      <c r="ACX79" s="35"/>
      <c r="ACY79" s="35"/>
      <c r="ACZ79" s="35"/>
      <c r="ADA79" s="35"/>
      <c r="ADB79" s="35"/>
      <c r="ADC79" s="35"/>
      <c r="ADD79" s="35"/>
      <c r="ADE79" s="35"/>
      <c r="ADF79" s="35"/>
      <c r="ADG79" s="35"/>
      <c r="ADH79" s="35"/>
      <c r="ADI79" s="35"/>
      <c r="ADJ79" s="35"/>
      <c r="ADK79" s="35"/>
      <c r="ADL79" s="35"/>
      <c r="ADM79" s="35"/>
      <c r="ADN79" s="35"/>
      <c r="ADO79" s="35"/>
      <c r="ADP79" s="35"/>
      <c r="ADQ79" s="35"/>
      <c r="ADR79" s="35"/>
      <c r="ADS79" s="35"/>
      <c r="ADT79" s="35"/>
      <c r="ADU79" s="35"/>
      <c r="ADV79" s="35"/>
      <c r="ADW79" s="35"/>
      <c r="ADX79" s="35"/>
      <c r="ADY79" s="35"/>
      <c r="ADZ79" s="35"/>
      <c r="AEA79" s="35"/>
      <c r="AEB79" s="35"/>
      <c r="AEC79" s="35"/>
      <c r="AED79" s="35"/>
      <c r="AEE79" s="35"/>
      <c r="AEF79" s="35"/>
      <c r="AEG79" s="35"/>
      <c r="AEH79" s="35"/>
      <c r="AEI79" s="35"/>
      <c r="AEJ79" s="35"/>
      <c r="AEK79" s="35"/>
      <c r="AEL79" s="35"/>
      <c r="AEM79" s="35"/>
      <c r="AEN79" s="35"/>
      <c r="AEO79" s="35"/>
      <c r="AEP79" s="35"/>
      <c r="AEQ79" s="35"/>
      <c r="AER79" s="35"/>
      <c r="AES79" s="35"/>
      <c r="AET79" s="35"/>
      <c r="AEU79" s="35"/>
      <c r="AEV79" s="35"/>
      <c r="AEW79" s="35"/>
      <c r="AEX79" s="35"/>
      <c r="AEY79" s="35"/>
      <c r="AEZ79" s="35"/>
      <c r="AFA79" s="35"/>
      <c r="AFB79" s="35"/>
      <c r="AFC79" s="35"/>
      <c r="AFD79" s="35"/>
      <c r="AFE79" s="35"/>
      <c r="AFF79" s="35"/>
      <c r="AFG79" s="35"/>
      <c r="AFH79" s="35"/>
      <c r="AFI79" s="35"/>
      <c r="AFJ79" s="35"/>
      <c r="AFK79" s="35"/>
      <c r="AFL79" s="35"/>
      <c r="AFM79" s="35"/>
      <c r="AFN79" s="35"/>
      <c r="AFO79" s="35"/>
      <c r="AFP79" s="35"/>
      <c r="AFQ79" s="35"/>
      <c r="AFR79" s="35"/>
      <c r="AFS79" s="35"/>
      <c r="AFT79" s="35"/>
      <c r="AFU79" s="35"/>
      <c r="AFV79" s="35"/>
      <c r="AFW79" s="35"/>
      <c r="AFX79" s="35"/>
      <c r="AFY79" s="35"/>
      <c r="AFZ79" s="35"/>
      <c r="AGA79" s="35"/>
      <c r="AGB79" s="35"/>
      <c r="AGC79" s="35"/>
      <c r="AGD79" s="35"/>
      <c r="AGE79" s="35"/>
      <c r="AGF79" s="35"/>
      <c r="AGG79" s="35"/>
      <c r="AGH79" s="35"/>
      <c r="AGI79" s="35"/>
      <c r="AGJ79" s="35"/>
      <c r="AGK79" s="35"/>
      <c r="AGL79" s="35"/>
      <c r="AGM79" s="35"/>
      <c r="AGN79" s="35"/>
      <c r="AGO79" s="35"/>
      <c r="AGP79" s="35"/>
      <c r="AGQ79" s="35"/>
      <c r="AGR79" s="35"/>
      <c r="AGS79" s="35"/>
      <c r="AGT79" s="35"/>
      <c r="AGU79" s="35"/>
      <c r="AGV79" s="35"/>
      <c r="AGW79" s="35"/>
      <c r="AGX79" s="35"/>
      <c r="AGY79" s="35"/>
      <c r="AGZ79" s="35"/>
      <c r="AHA79" s="35"/>
      <c r="AHB79" s="35"/>
      <c r="AHC79" s="35"/>
      <c r="AHD79" s="35"/>
      <c r="AHE79" s="35"/>
      <c r="AHF79" s="35"/>
      <c r="AHG79" s="35"/>
      <c r="AHH79" s="35"/>
      <c r="AHI79" s="35"/>
      <c r="AHJ79" s="35"/>
      <c r="AHK79" s="35"/>
      <c r="AHL79" s="35"/>
      <c r="AHM79" s="35"/>
      <c r="AHN79" s="35"/>
      <c r="AHO79" s="35"/>
      <c r="AHP79" s="35"/>
      <c r="AHQ79" s="35"/>
      <c r="AHR79" s="35"/>
      <c r="AHS79" s="35"/>
      <c r="AHT79" s="35"/>
      <c r="AHU79" s="35"/>
      <c r="AHV79" s="35"/>
      <c r="AHW79" s="35"/>
      <c r="AHX79" s="35"/>
      <c r="AHY79" s="35"/>
      <c r="AHZ79" s="35"/>
      <c r="AIA79" s="35"/>
      <c r="AIB79" s="35"/>
      <c r="AIC79" s="35"/>
      <c r="AID79" s="35"/>
      <c r="AIE79" s="35"/>
      <c r="AIF79" s="35"/>
      <c r="AIG79" s="35"/>
      <c r="AIH79" s="35"/>
      <c r="AII79" s="35"/>
      <c r="AIJ79" s="35"/>
    </row>
    <row r="80" spans="1:920" s="36" customFormat="1" ht="12.75" customHeight="1">
      <c r="A80" s="21">
        <v>0.5</v>
      </c>
      <c r="B80" s="21">
        <v>1.33</v>
      </c>
      <c r="C80" s="21" t="str">
        <f t="shared" si="3"/>
        <v/>
      </c>
      <c r="D80" s="21" t="str">
        <f t="shared" si="3"/>
        <v/>
      </c>
      <c r="E80" s="61" t="s">
        <v>130</v>
      </c>
      <c r="F80" s="71" t="s">
        <v>131</v>
      </c>
      <c r="G80" s="72"/>
      <c r="H80" s="33" t="s">
        <v>28</v>
      </c>
      <c r="I80" s="64">
        <v>550</v>
      </c>
      <c r="J80" s="73"/>
      <c r="K80" s="73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  <c r="IV80" s="35"/>
      <c r="IW80" s="35"/>
      <c r="IX80" s="35"/>
      <c r="IY80" s="35"/>
      <c r="IZ80" s="35"/>
      <c r="JA80" s="35"/>
      <c r="JB80" s="35"/>
      <c r="JC80" s="35"/>
      <c r="JD80" s="35"/>
      <c r="JE80" s="35"/>
      <c r="JF80" s="35"/>
      <c r="JG80" s="35"/>
      <c r="JH80" s="35"/>
      <c r="JI80" s="35"/>
      <c r="JJ80" s="35"/>
      <c r="JK80" s="35"/>
      <c r="JL80" s="35"/>
      <c r="JM80" s="35"/>
      <c r="JN80" s="35"/>
      <c r="JO80" s="35"/>
      <c r="JP80" s="35"/>
      <c r="JQ80" s="35"/>
      <c r="JR80" s="35"/>
      <c r="JS80" s="35"/>
      <c r="JT80" s="35"/>
      <c r="JU80" s="35"/>
      <c r="JV80" s="35"/>
      <c r="JW80" s="35"/>
      <c r="JX80" s="35"/>
      <c r="JY80" s="35"/>
      <c r="JZ80" s="35"/>
      <c r="KA80" s="35"/>
      <c r="KB80" s="35"/>
      <c r="KC80" s="35"/>
      <c r="KD80" s="35"/>
      <c r="KE80" s="35"/>
      <c r="KF80" s="35"/>
      <c r="KG80" s="35"/>
      <c r="KH80" s="35"/>
      <c r="KI80" s="35"/>
      <c r="KJ80" s="35"/>
      <c r="KK80" s="35"/>
      <c r="KL80" s="35"/>
      <c r="KM80" s="35"/>
      <c r="KN80" s="35"/>
      <c r="KO80" s="35"/>
      <c r="KP80" s="35"/>
      <c r="KQ80" s="35"/>
      <c r="KR80" s="35"/>
      <c r="KS80" s="35"/>
      <c r="KT80" s="35"/>
      <c r="KU80" s="35"/>
      <c r="KV80" s="35"/>
      <c r="KW80" s="35"/>
      <c r="KX80" s="35"/>
      <c r="KY80" s="35"/>
      <c r="KZ80" s="35"/>
      <c r="LA80" s="35"/>
      <c r="LB80" s="35"/>
      <c r="LC80" s="35"/>
      <c r="LD80" s="35"/>
      <c r="LE80" s="35"/>
      <c r="LF80" s="35"/>
      <c r="LG80" s="35"/>
      <c r="LH80" s="35"/>
      <c r="LI80" s="35"/>
      <c r="LJ80" s="35"/>
      <c r="LK80" s="35"/>
      <c r="LL80" s="35"/>
      <c r="LM80" s="35"/>
      <c r="LN80" s="35"/>
      <c r="LO80" s="35"/>
      <c r="LP80" s="35"/>
      <c r="LQ80" s="35"/>
      <c r="LR80" s="35"/>
      <c r="LS80" s="35"/>
      <c r="LT80" s="35"/>
      <c r="LU80" s="35"/>
      <c r="LV80" s="35"/>
      <c r="LW80" s="35"/>
      <c r="LX80" s="35"/>
      <c r="LY80" s="35"/>
      <c r="LZ80" s="35"/>
      <c r="MA80" s="35"/>
      <c r="MB80" s="35"/>
      <c r="MC80" s="35"/>
      <c r="MD80" s="35"/>
      <c r="ME80" s="35"/>
      <c r="MF80" s="35"/>
      <c r="MG80" s="35"/>
      <c r="MH80" s="35"/>
      <c r="MI80" s="35"/>
      <c r="MJ80" s="35"/>
      <c r="MK80" s="35"/>
      <c r="ML80" s="35"/>
      <c r="MM80" s="35"/>
      <c r="MN80" s="35"/>
      <c r="MO80" s="35"/>
      <c r="MP80" s="35"/>
      <c r="MQ80" s="35"/>
      <c r="MR80" s="35"/>
      <c r="MS80" s="35"/>
      <c r="MT80" s="35"/>
      <c r="MU80" s="35"/>
      <c r="MV80" s="35"/>
      <c r="MW80" s="35"/>
      <c r="MX80" s="35"/>
      <c r="MY80" s="35"/>
      <c r="MZ80" s="35"/>
      <c r="NA80" s="35"/>
      <c r="NB80" s="35"/>
      <c r="NC80" s="35"/>
      <c r="ND80" s="35"/>
      <c r="NE80" s="35"/>
      <c r="NF80" s="35"/>
      <c r="NG80" s="35"/>
      <c r="NH80" s="35"/>
      <c r="NI80" s="35"/>
      <c r="NJ80" s="35"/>
      <c r="NK80" s="35"/>
      <c r="NL80" s="35"/>
      <c r="NM80" s="35"/>
      <c r="NN80" s="35"/>
      <c r="NO80" s="35"/>
      <c r="NP80" s="35"/>
      <c r="NQ80" s="35"/>
      <c r="NR80" s="35"/>
      <c r="NS80" s="35"/>
      <c r="NT80" s="35"/>
      <c r="NU80" s="35"/>
      <c r="NV80" s="35"/>
      <c r="NW80" s="35"/>
      <c r="NX80" s="35"/>
      <c r="NY80" s="35"/>
      <c r="NZ80" s="35"/>
      <c r="OA80" s="35"/>
      <c r="OB80" s="35"/>
      <c r="OC80" s="35"/>
      <c r="OD80" s="35"/>
      <c r="OE80" s="35"/>
      <c r="OF80" s="35"/>
      <c r="OG80" s="35"/>
      <c r="OH80" s="35"/>
      <c r="OI80" s="35"/>
      <c r="OJ80" s="35"/>
      <c r="OK80" s="35"/>
      <c r="OL80" s="35"/>
      <c r="OM80" s="35"/>
      <c r="ON80" s="35"/>
      <c r="OO80" s="35"/>
      <c r="OP80" s="35"/>
      <c r="OQ80" s="35"/>
      <c r="OR80" s="35"/>
      <c r="OS80" s="35"/>
      <c r="OT80" s="35"/>
      <c r="OU80" s="35"/>
      <c r="OV80" s="35"/>
      <c r="OW80" s="35"/>
      <c r="OX80" s="35"/>
      <c r="OY80" s="35"/>
      <c r="OZ80" s="35"/>
      <c r="PA80" s="35"/>
      <c r="PB80" s="35"/>
      <c r="PC80" s="35"/>
      <c r="PD80" s="35"/>
      <c r="PE80" s="35"/>
      <c r="PF80" s="35"/>
      <c r="PG80" s="35"/>
      <c r="PH80" s="35"/>
      <c r="PI80" s="35"/>
      <c r="PJ80" s="35"/>
      <c r="PK80" s="35"/>
      <c r="PL80" s="35"/>
      <c r="PM80" s="35"/>
      <c r="PN80" s="35"/>
      <c r="PO80" s="35"/>
      <c r="PP80" s="35"/>
      <c r="PQ80" s="35"/>
      <c r="PR80" s="35"/>
      <c r="PS80" s="35"/>
      <c r="PT80" s="35"/>
      <c r="PU80" s="35"/>
      <c r="PV80" s="35"/>
      <c r="PW80" s="35"/>
      <c r="PX80" s="35"/>
      <c r="PY80" s="35"/>
      <c r="PZ80" s="35"/>
      <c r="QA80" s="35"/>
      <c r="QB80" s="35"/>
      <c r="QC80" s="35"/>
      <c r="QD80" s="35"/>
      <c r="QE80" s="35"/>
      <c r="QF80" s="35"/>
      <c r="QG80" s="35"/>
      <c r="QH80" s="35"/>
      <c r="QI80" s="35"/>
      <c r="QJ80" s="35"/>
      <c r="QK80" s="35"/>
      <c r="QL80" s="35"/>
      <c r="QM80" s="35"/>
      <c r="QN80" s="35"/>
      <c r="QO80" s="35"/>
      <c r="QP80" s="35"/>
      <c r="QQ80" s="35"/>
      <c r="QR80" s="35"/>
      <c r="QS80" s="35"/>
      <c r="QT80" s="35"/>
      <c r="QU80" s="35"/>
      <c r="QV80" s="35"/>
      <c r="QW80" s="35"/>
      <c r="QX80" s="35"/>
      <c r="QY80" s="35"/>
      <c r="QZ80" s="35"/>
      <c r="RA80" s="35"/>
      <c r="RB80" s="35"/>
      <c r="RC80" s="35"/>
      <c r="RD80" s="35"/>
      <c r="RE80" s="35"/>
      <c r="RF80" s="35"/>
      <c r="RG80" s="35"/>
      <c r="RH80" s="35"/>
      <c r="RI80" s="35"/>
      <c r="RJ80" s="35"/>
      <c r="RK80" s="35"/>
      <c r="RL80" s="35"/>
      <c r="RM80" s="35"/>
      <c r="RN80" s="35"/>
      <c r="RO80" s="35"/>
      <c r="RP80" s="35"/>
      <c r="RQ80" s="35"/>
      <c r="RR80" s="35"/>
      <c r="RS80" s="35"/>
      <c r="RT80" s="35"/>
      <c r="RU80" s="35"/>
      <c r="RV80" s="35"/>
      <c r="RW80" s="35"/>
      <c r="RX80" s="35"/>
      <c r="RY80" s="35"/>
      <c r="RZ80" s="35"/>
      <c r="SA80" s="35"/>
      <c r="SB80" s="35"/>
      <c r="SC80" s="35"/>
      <c r="SD80" s="35"/>
      <c r="SE80" s="35"/>
      <c r="SF80" s="35"/>
      <c r="SG80" s="35"/>
      <c r="SH80" s="35"/>
      <c r="SI80" s="35"/>
      <c r="SJ80" s="35"/>
      <c r="SK80" s="35"/>
      <c r="SL80" s="35"/>
      <c r="SM80" s="35"/>
      <c r="SN80" s="35"/>
      <c r="SO80" s="35"/>
      <c r="SP80" s="35"/>
      <c r="SQ80" s="35"/>
      <c r="SR80" s="35"/>
      <c r="SS80" s="35"/>
      <c r="ST80" s="35"/>
      <c r="SU80" s="35"/>
      <c r="SV80" s="35"/>
      <c r="SW80" s="35"/>
      <c r="SX80" s="35"/>
      <c r="SY80" s="35"/>
      <c r="SZ80" s="35"/>
      <c r="TA80" s="35"/>
      <c r="TB80" s="35"/>
      <c r="TC80" s="35"/>
      <c r="TD80" s="35"/>
      <c r="TE80" s="35"/>
      <c r="TF80" s="35"/>
      <c r="TG80" s="35"/>
      <c r="TH80" s="35"/>
      <c r="TI80" s="35"/>
      <c r="TJ80" s="35"/>
      <c r="TK80" s="35"/>
      <c r="TL80" s="35"/>
      <c r="TM80" s="35"/>
      <c r="TN80" s="35"/>
      <c r="TO80" s="35"/>
      <c r="TP80" s="35"/>
      <c r="TQ80" s="35"/>
      <c r="TR80" s="35"/>
      <c r="TS80" s="35"/>
      <c r="TT80" s="35"/>
      <c r="TU80" s="35"/>
      <c r="TV80" s="35"/>
      <c r="TW80" s="35"/>
      <c r="TX80" s="35"/>
      <c r="TY80" s="35"/>
      <c r="TZ80" s="35"/>
      <c r="UA80" s="35"/>
      <c r="UB80" s="35"/>
      <c r="UC80" s="35"/>
      <c r="UD80" s="35"/>
      <c r="UE80" s="35"/>
      <c r="UF80" s="35"/>
      <c r="UG80" s="35"/>
      <c r="UH80" s="35"/>
      <c r="UI80" s="35"/>
      <c r="UJ80" s="35"/>
      <c r="UK80" s="35"/>
      <c r="UL80" s="35"/>
      <c r="UM80" s="35"/>
      <c r="UN80" s="35"/>
      <c r="UO80" s="35"/>
      <c r="UP80" s="35"/>
      <c r="UQ80" s="35"/>
      <c r="UR80" s="35"/>
      <c r="US80" s="35"/>
      <c r="UT80" s="35"/>
      <c r="UU80" s="35"/>
      <c r="UV80" s="35"/>
      <c r="UW80" s="35"/>
      <c r="UX80" s="35"/>
      <c r="UY80" s="35"/>
      <c r="UZ80" s="35"/>
      <c r="VA80" s="35"/>
      <c r="VB80" s="35"/>
      <c r="VC80" s="35"/>
      <c r="VD80" s="35"/>
      <c r="VE80" s="35"/>
      <c r="VF80" s="35"/>
      <c r="VG80" s="35"/>
      <c r="VH80" s="35"/>
      <c r="VI80" s="35"/>
      <c r="VJ80" s="35"/>
      <c r="VK80" s="35"/>
      <c r="VL80" s="35"/>
      <c r="VM80" s="35"/>
      <c r="VN80" s="35"/>
      <c r="VO80" s="35"/>
      <c r="VP80" s="35"/>
      <c r="VQ80" s="35"/>
      <c r="VR80" s="35"/>
      <c r="VS80" s="35"/>
      <c r="VT80" s="35"/>
      <c r="VU80" s="35"/>
      <c r="VV80" s="35"/>
      <c r="VW80" s="35"/>
      <c r="VX80" s="35"/>
      <c r="VY80" s="35"/>
      <c r="VZ80" s="35"/>
      <c r="WA80" s="35"/>
      <c r="WB80" s="35"/>
      <c r="WC80" s="35"/>
      <c r="WD80" s="35"/>
      <c r="WE80" s="35"/>
      <c r="WF80" s="35"/>
      <c r="WG80" s="35"/>
      <c r="WH80" s="35"/>
      <c r="WI80" s="35"/>
      <c r="WJ80" s="35"/>
      <c r="WK80" s="35"/>
      <c r="WL80" s="35"/>
      <c r="WM80" s="35"/>
      <c r="WN80" s="35"/>
      <c r="WO80" s="35"/>
      <c r="WP80" s="35"/>
      <c r="WQ80" s="35"/>
      <c r="WR80" s="35"/>
      <c r="WS80" s="35"/>
      <c r="WT80" s="35"/>
      <c r="WU80" s="35"/>
      <c r="WV80" s="35"/>
      <c r="WW80" s="35"/>
      <c r="WX80" s="35"/>
      <c r="WY80" s="35"/>
      <c r="WZ80" s="35"/>
      <c r="XA80" s="35"/>
      <c r="XB80" s="35"/>
      <c r="XC80" s="35"/>
      <c r="XD80" s="35"/>
      <c r="XE80" s="35"/>
      <c r="XF80" s="35"/>
      <c r="XG80" s="35"/>
      <c r="XH80" s="35"/>
      <c r="XI80" s="35"/>
      <c r="XJ80" s="35"/>
      <c r="XK80" s="35"/>
      <c r="XL80" s="35"/>
      <c r="XM80" s="35"/>
      <c r="XN80" s="35"/>
      <c r="XO80" s="35"/>
      <c r="XP80" s="35"/>
      <c r="XQ80" s="35"/>
      <c r="XR80" s="35"/>
      <c r="XS80" s="35"/>
      <c r="XT80" s="35"/>
      <c r="XU80" s="35"/>
      <c r="XV80" s="35"/>
      <c r="XW80" s="35"/>
      <c r="XX80" s="35"/>
      <c r="XY80" s="35"/>
      <c r="XZ80" s="35"/>
      <c r="YA80" s="35"/>
      <c r="YB80" s="35"/>
      <c r="YC80" s="35"/>
      <c r="YD80" s="35"/>
      <c r="YE80" s="35"/>
      <c r="YF80" s="35"/>
      <c r="YG80" s="35"/>
      <c r="YH80" s="35"/>
      <c r="YI80" s="35"/>
      <c r="YJ80" s="35"/>
      <c r="YK80" s="35"/>
      <c r="YL80" s="35"/>
      <c r="YM80" s="35"/>
      <c r="YN80" s="35"/>
      <c r="YO80" s="35"/>
      <c r="YP80" s="35"/>
      <c r="YQ80" s="35"/>
      <c r="YR80" s="35"/>
      <c r="YS80" s="35"/>
      <c r="YT80" s="35"/>
      <c r="YU80" s="35"/>
      <c r="YV80" s="35"/>
      <c r="YW80" s="35"/>
      <c r="YX80" s="35"/>
      <c r="YY80" s="35"/>
      <c r="YZ80" s="35"/>
      <c r="ZA80" s="35"/>
      <c r="ZB80" s="35"/>
      <c r="ZC80" s="35"/>
      <c r="ZD80" s="35"/>
      <c r="ZE80" s="35"/>
      <c r="ZF80" s="35"/>
      <c r="ZG80" s="35"/>
      <c r="ZH80" s="35"/>
      <c r="ZI80" s="35"/>
      <c r="ZJ80" s="35"/>
      <c r="ZK80" s="35"/>
      <c r="ZL80" s="35"/>
      <c r="ZM80" s="35"/>
      <c r="ZN80" s="35"/>
      <c r="ZO80" s="35"/>
      <c r="ZP80" s="35"/>
      <c r="ZQ80" s="35"/>
      <c r="ZR80" s="35"/>
      <c r="ZS80" s="35"/>
      <c r="ZT80" s="35"/>
      <c r="ZU80" s="35"/>
      <c r="ZV80" s="35"/>
      <c r="ZW80" s="35"/>
      <c r="ZX80" s="35"/>
      <c r="ZY80" s="35"/>
      <c r="ZZ80" s="35"/>
      <c r="AAA80" s="35"/>
      <c r="AAB80" s="35"/>
      <c r="AAC80" s="35"/>
      <c r="AAD80" s="35"/>
      <c r="AAE80" s="35"/>
      <c r="AAF80" s="35"/>
      <c r="AAG80" s="35"/>
      <c r="AAH80" s="35"/>
      <c r="AAI80" s="35"/>
      <c r="AAJ80" s="35"/>
      <c r="AAK80" s="35"/>
      <c r="AAL80" s="35"/>
      <c r="AAM80" s="35"/>
      <c r="AAN80" s="35"/>
      <c r="AAO80" s="35"/>
      <c r="AAP80" s="35"/>
      <c r="AAQ80" s="35"/>
      <c r="AAR80" s="35"/>
      <c r="AAS80" s="35"/>
      <c r="AAT80" s="35"/>
      <c r="AAU80" s="35"/>
      <c r="AAV80" s="35"/>
      <c r="AAW80" s="35"/>
      <c r="AAX80" s="35"/>
      <c r="AAY80" s="35"/>
      <c r="AAZ80" s="35"/>
      <c r="ABA80" s="35"/>
      <c r="ABB80" s="35"/>
      <c r="ABC80" s="35"/>
      <c r="ABD80" s="35"/>
      <c r="ABE80" s="35"/>
      <c r="ABF80" s="35"/>
      <c r="ABG80" s="35"/>
      <c r="ABH80" s="35"/>
      <c r="ABI80" s="35"/>
      <c r="ABJ80" s="35"/>
      <c r="ABK80" s="35"/>
      <c r="ABL80" s="35"/>
      <c r="ABM80" s="35"/>
      <c r="ABN80" s="35"/>
      <c r="ABO80" s="35"/>
      <c r="ABP80" s="35"/>
      <c r="ABQ80" s="35"/>
      <c r="ABR80" s="35"/>
      <c r="ABS80" s="35"/>
      <c r="ABT80" s="35"/>
      <c r="ABU80" s="35"/>
      <c r="ABV80" s="35"/>
      <c r="ABW80" s="35"/>
      <c r="ABX80" s="35"/>
      <c r="ABY80" s="35"/>
      <c r="ABZ80" s="35"/>
      <c r="ACA80" s="35"/>
      <c r="ACB80" s="35"/>
      <c r="ACC80" s="35"/>
      <c r="ACD80" s="35"/>
      <c r="ACE80" s="35"/>
      <c r="ACF80" s="35"/>
      <c r="ACG80" s="35"/>
      <c r="ACH80" s="35"/>
      <c r="ACI80" s="35"/>
      <c r="ACJ80" s="35"/>
      <c r="ACK80" s="35"/>
      <c r="ACL80" s="35"/>
      <c r="ACM80" s="35"/>
      <c r="ACN80" s="35"/>
      <c r="ACO80" s="35"/>
      <c r="ACP80" s="35"/>
      <c r="ACQ80" s="35"/>
      <c r="ACR80" s="35"/>
      <c r="ACS80" s="35"/>
      <c r="ACT80" s="35"/>
      <c r="ACU80" s="35"/>
      <c r="ACV80" s="35"/>
      <c r="ACW80" s="35"/>
      <c r="ACX80" s="35"/>
      <c r="ACY80" s="35"/>
      <c r="ACZ80" s="35"/>
      <c r="ADA80" s="35"/>
      <c r="ADB80" s="35"/>
      <c r="ADC80" s="35"/>
      <c r="ADD80" s="35"/>
      <c r="ADE80" s="35"/>
      <c r="ADF80" s="35"/>
      <c r="ADG80" s="35"/>
      <c r="ADH80" s="35"/>
      <c r="ADI80" s="35"/>
      <c r="ADJ80" s="35"/>
      <c r="ADK80" s="35"/>
      <c r="ADL80" s="35"/>
      <c r="ADM80" s="35"/>
      <c r="ADN80" s="35"/>
      <c r="ADO80" s="35"/>
      <c r="ADP80" s="35"/>
      <c r="ADQ80" s="35"/>
      <c r="ADR80" s="35"/>
      <c r="ADS80" s="35"/>
      <c r="ADT80" s="35"/>
      <c r="ADU80" s="35"/>
      <c r="ADV80" s="35"/>
      <c r="ADW80" s="35"/>
      <c r="ADX80" s="35"/>
      <c r="ADY80" s="35"/>
      <c r="ADZ80" s="35"/>
      <c r="AEA80" s="35"/>
      <c r="AEB80" s="35"/>
      <c r="AEC80" s="35"/>
      <c r="AED80" s="35"/>
      <c r="AEE80" s="35"/>
      <c r="AEF80" s="35"/>
      <c r="AEG80" s="35"/>
      <c r="AEH80" s="35"/>
      <c r="AEI80" s="35"/>
      <c r="AEJ80" s="35"/>
      <c r="AEK80" s="35"/>
      <c r="AEL80" s="35"/>
      <c r="AEM80" s="35"/>
      <c r="AEN80" s="35"/>
      <c r="AEO80" s="35"/>
      <c r="AEP80" s="35"/>
      <c r="AEQ80" s="35"/>
      <c r="AER80" s="35"/>
      <c r="AES80" s="35"/>
      <c r="AET80" s="35"/>
      <c r="AEU80" s="35"/>
      <c r="AEV80" s="35"/>
      <c r="AEW80" s="35"/>
      <c r="AEX80" s="35"/>
      <c r="AEY80" s="35"/>
      <c r="AEZ80" s="35"/>
      <c r="AFA80" s="35"/>
      <c r="AFB80" s="35"/>
      <c r="AFC80" s="35"/>
      <c r="AFD80" s="35"/>
      <c r="AFE80" s="35"/>
      <c r="AFF80" s="35"/>
      <c r="AFG80" s="35"/>
      <c r="AFH80" s="35"/>
      <c r="AFI80" s="35"/>
      <c r="AFJ80" s="35"/>
      <c r="AFK80" s="35"/>
      <c r="AFL80" s="35"/>
      <c r="AFM80" s="35"/>
      <c r="AFN80" s="35"/>
      <c r="AFO80" s="35"/>
      <c r="AFP80" s="35"/>
      <c r="AFQ80" s="35"/>
      <c r="AFR80" s="35"/>
      <c r="AFS80" s="35"/>
      <c r="AFT80" s="35"/>
      <c r="AFU80" s="35"/>
      <c r="AFV80" s="35"/>
      <c r="AFW80" s="35"/>
      <c r="AFX80" s="35"/>
      <c r="AFY80" s="35"/>
      <c r="AFZ80" s="35"/>
      <c r="AGA80" s="35"/>
      <c r="AGB80" s="35"/>
      <c r="AGC80" s="35"/>
      <c r="AGD80" s="35"/>
      <c r="AGE80" s="35"/>
      <c r="AGF80" s="35"/>
      <c r="AGG80" s="35"/>
      <c r="AGH80" s="35"/>
      <c r="AGI80" s="35"/>
      <c r="AGJ80" s="35"/>
      <c r="AGK80" s="35"/>
      <c r="AGL80" s="35"/>
      <c r="AGM80" s="35"/>
      <c r="AGN80" s="35"/>
      <c r="AGO80" s="35"/>
      <c r="AGP80" s="35"/>
      <c r="AGQ80" s="35"/>
      <c r="AGR80" s="35"/>
      <c r="AGS80" s="35"/>
      <c r="AGT80" s="35"/>
      <c r="AGU80" s="35"/>
      <c r="AGV80" s="35"/>
      <c r="AGW80" s="35"/>
      <c r="AGX80" s="35"/>
      <c r="AGY80" s="35"/>
      <c r="AGZ80" s="35"/>
      <c r="AHA80" s="35"/>
      <c r="AHB80" s="35"/>
      <c r="AHC80" s="35"/>
      <c r="AHD80" s="35"/>
      <c r="AHE80" s="35"/>
      <c r="AHF80" s="35"/>
      <c r="AHG80" s="35"/>
      <c r="AHH80" s="35"/>
      <c r="AHI80" s="35"/>
      <c r="AHJ80" s="35"/>
      <c r="AHK80" s="35"/>
      <c r="AHL80" s="35"/>
      <c r="AHM80" s="35"/>
      <c r="AHN80" s="35"/>
      <c r="AHO80" s="35"/>
      <c r="AHP80" s="35"/>
      <c r="AHQ80" s="35"/>
      <c r="AHR80" s="35"/>
      <c r="AHS80" s="35"/>
      <c r="AHT80" s="35"/>
      <c r="AHU80" s="35"/>
      <c r="AHV80" s="35"/>
      <c r="AHW80" s="35"/>
      <c r="AHX80" s="35"/>
      <c r="AHY80" s="35"/>
      <c r="AHZ80" s="35"/>
      <c r="AIA80" s="35"/>
      <c r="AIB80" s="35"/>
      <c r="AIC80" s="35"/>
      <c r="AID80" s="35"/>
      <c r="AIE80" s="35"/>
      <c r="AIF80" s="35"/>
      <c r="AIG80" s="35"/>
      <c r="AIH80" s="35"/>
      <c r="AII80" s="35"/>
      <c r="AIJ80" s="35"/>
    </row>
    <row r="81" spans="1:920" s="36" customFormat="1" ht="12.75" customHeight="1">
      <c r="A81" s="21">
        <v>0.51</v>
      </c>
      <c r="B81" s="21">
        <v>1.34</v>
      </c>
      <c r="C81" s="21" t="str">
        <f t="shared" si="3"/>
        <v/>
      </c>
      <c r="D81" s="21" t="str">
        <f t="shared" si="3"/>
        <v/>
      </c>
      <c r="E81" s="61" t="s">
        <v>132</v>
      </c>
      <c r="F81" s="71" t="s">
        <v>133</v>
      </c>
      <c r="G81" s="72"/>
      <c r="H81" s="33" t="s">
        <v>28</v>
      </c>
      <c r="I81" s="64">
        <v>551</v>
      </c>
      <c r="J81" s="73"/>
      <c r="K81" s="73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  <c r="AR81" s="35"/>
      <c r="AS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  <c r="BF81" s="35"/>
      <c r="BG81" s="35"/>
      <c r="BH81" s="35"/>
      <c r="BI81" s="35"/>
      <c r="BJ81" s="35"/>
      <c r="BK81" s="35"/>
      <c r="BL81" s="35"/>
      <c r="BM81" s="35"/>
      <c r="BN81" s="35"/>
      <c r="BO81" s="35"/>
      <c r="BP81" s="35"/>
      <c r="BQ81" s="35"/>
      <c r="BR81" s="35"/>
      <c r="BS81" s="35"/>
      <c r="BT81" s="35"/>
      <c r="BU81" s="35"/>
      <c r="BV81" s="35"/>
      <c r="BW81" s="35"/>
      <c r="BX81" s="35"/>
      <c r="BY81" s="35"/>
      <c r="BZ81" s="35"/>
      <c r="CA81" s="35"/>
      <c r="CB81" s="35"/>
      <c r="CC81" s="35"/>
      <c r="CD81" s="35"/>
      <c r="CE81" s="35"/>
      <c r="CF81" s="35"/>
      <c r="CG81" s="35"/>
      <c r="CH81" s="35"/>
      <c r="CI81" s="35"/>
      <c r="CJ81" s="35"/>
      <c r="CK81" s="35"/>
      <c r="CL81" s="35"/>
      <c r="CM81" s="35"/>
      <c r="CN81" s="35"/>
      <c r="CO81" s="35"/>
      <c r="CP81" s="35"/>
      <c r="CQ81" s="35"/>
      <c r="CR81" s="35"/>
      <c r="CS81" s="35"/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5"/>
      <c r="DG81" s="35"/>
      <c r="DH81" s="35"/>
      <c r="DI81" s="35"/>
      <c r="DJ81" s="35"/>
      <c r="DK81" s="35"/>
      <c r="DL81" s="35"/>
      <c r="DM81" s="35"/>
      <c r="DN81" s="35"/>
      <c r="DO81" s="35"/>
      <c r="DP81" s="35"/>
      <c r="DQ81" s="35"/>
      <c r="DR81" s="35"/>
      <c r="DS81" s="35"/>
      <c r="DT81" s="35"/>
      <c r="DU81" s="35"/>
      <c r="DV81" s="35"/>
      <c r="DW81" s="35"/>
      <c r="DX81" s="35"/>
      <c r="DY81" s="35"/>
      <c r="DZ81" s="35"/>
      <c r="EA81" s="35"/>
      <c r="EB81" s="35"/>
      <c r="EC81" s="35"/>
      <c r="ED81" s="35"/>
      <c r="EE81" s="35"/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5"/>
      <c r="ER81" s="35"/>
      <c r="ES81" s="35"/>
      <c r="ET81" s="35"/>
      <c r="EU81" s="35"/>
      <c r="EV81" s="35"/>
      <c r="EW81" s="35"/>
      <c r="EX81" s="35"/>
      <c r="EY81" s="35"/>
      <c r="EZ81" s="35"/>
      <c r="FA81" s="35"/>
      <c r="FB81" s="35"/>
      <c r="FC81" s="35"/>
      <c r="FD81" s="35"/>
      <c r="FE81" s="35"/>
      <c r="FF81" s="35"/>
      <c r="FG81" s="35"/>
      <c r="FH81" s="35"/>
      <c r="FI81" s="35"/>
      <c r="FJ81" s="35"/>
      <c r="FK81" s="35"/>
      <c r="FL81" s="35"/>
      <c r="FM81" s="35"/>
      <c r="FN81" s="35"/>
      <c r="FO81" s="35"/>
      <c r="FP81" s="35"/>
      <c r="FQ81" s="35"/>
      <c r="FR81" s="35"/>
      <c r="FS81" s="35"/>
      <c r="FT81" s="35"/>
      <c r="FU81" s="35"/>
      <c r="FV81" s="35"/>
      <c r="FW81" s="35"/>
      <c r="FX81" s="35"/>
      <c r="FY81" s="35"/>
      <c r="FZ81" s="35"/>
      <c r="GA81" s="35"/>
      <c r="GB81" s="35"/>
      <c r="GC81" s="35"/>
      <c r="GD81" s="35"/>
      <c r="GE81" s="35"/>
      <c r="GF81" s="35"/>
      <c r="GG81" s="35"/>
      <c r="GH81" s="35"/>
      <c r="GI81" s="35"/>
      <c r="GJ81" s="35"/>
      <c r="GK81" s="35"/>
      <c r="GL81" s="35"/>
      <c r="GM81" s="35"/>
      <c r="GN81" s="35"/>
      <c r="GO81" s="35"/>
      <c r="GP81" s="35"/>
      <c r="GQ81" s="35"/>
      <c r="GR81" s="35"/>
      <c r="GS81" s="35"/>
      <c r="GT81" s="35"/>
      <c r="GU81" s="35"/>
      <c r="GV81" s="35"/>
      <c r="GW81" s="35"/>
      <c r="GX81" s="35"/>
      <c r="GY81" s="35"/>
      <c r="GZ81" s="35"/>
      <c r="HA81" s="35"/>
      <c r="HB81" s="35"/>
      <c r="HC81" s="35"/>
      <c r="HD81" s="35"/>
      <c r="HE81" s="35"/>
      <c r="HF81" s="35"/>
      <c r="HG81" s="35"/>
      <c r="HH81" s="35"/>
      <c r="HI81" s="35"/>
      <c r="HJ81" s="35"/>
      <c r="HK81" s="35"/>
      <c r="HL81" s="35"/>
      <c r="HM81" s="35"/>
      <c r="HN81" s="35"/>
      <c r="HO81" s="35"/>
      <c r="HP81" s="35"/>
      <c r="HQ81" s="35"/>
      <c r="HR81" s="35"/>
      <c r="HS81" s="35"/>
      <c r="HT81" s="35"/>
      <c r="HU81" s="35"/>
      <c r="HV81" s="35"/>
      <c r="HW81" s="35"/>
      <c r="HX81" s="35"/>
      <c r="HY81" s="35"/>
      <c r="HZ81" s="35"/>
      <c r="IA81" s="35"/>
      <c r="IB81" s="35"/>
      <c r="IC81" s="35"/>
      <c r="ID81" s="35"/>
      <c r="IE81" s="35"/>
      <c r="IF81" s="35"/>
      <c r="IG81" s="35"/>
      <c r="IH81" s="35"/>
      <c r="II81" s="35"/>
      <c r="IJ81" s="35"/>
      <c r="IK81" s="35"/>
      <c r="IL81" s="35"/>
      <c r="IM81" s="35"/>
      <c r="IN81" s="35"/>
      <c r="IO81" s="35"/>
      <c r="IP81" s="35"/>
      <c r="IQ81" s="35"/>
      <c r="IR81" s="35"/>
      <c r="IS81" s="35"/>
      <c r="IT81" s="35"/>
      <c r="IU81" s="35"/>
      <c r="IV81" s="35"/>
      <c r="IW81" s="35"/>
      <c r="IX81" s="35"/>
      <c r="IY81" s="35"/>
      <c r="IZ81" s="35"/>
      <c r="JA81" s="35"/>
      <c r="JB81" s="35"/>
      <c r="JC81" s="35"/>
      <c r="JD81" s="35"/>
      <c r="JE81" s="35"/>
      <c r="JF81" s="35"/>
      <c r="JG81" s="35"/>
      <c r="JH81" s="35"/>
      <c r="JI81" s="35"/>
      <c r="JJ81" s="35"/>
      <c r="JK81" s="35"/>
      <c r="JL81" s="35"/>
      <c r="JM81" s="35"/>
      <c r="JN81" s="35"/>
      <c r="JO81" s="35"/>
      <c r="JP81" s="35"/>
      <c r="JQ81" s="35"/>
      <c r="JR81" s="35"/>
      <c r="JS81" s="35"/>
      <c r="JT81" s="35"/>
      <c r="JU81" s="35"/>
      <c r="JV81" s="35"/>
      <c r="JW81" s="35"/>
      <c r="JX81" s="35"/>
      <c r="JY81" s="35"/>
      <c r="JZ81" s="35"/>
      <c r="KA81" s="35"/>
      <c r="KB81" s="35"/>
      <c r="KC81" s="35"/>
      <c r="KD81" s="35"/>
      <c r="KE81" s="35"/>
      <c r="KF81" s="35"/>
      <c r="KG81" s="35"/>
      <c r="KH81" s="35"/>
      <c r="KI81" s="35"/>
      <c r="KJ81" s="35"/>
      <c r="KK81" s="35"/>
      <c r="KL81" s="35"/>
      <c r="KM81" s="35"/>
      <c r="KN81" s="35"/>
      <c r="KO81" s="35"/>
      <c r="KP81" s="35"/>
      <c r="KQ81" s="35"/>
      <c r="KR81" s="35"/>
      <c r="KS81" s="35"/>
      <c r="KT81" s="35"/>
      <c r="KU81" s="35"/>
      <c r="KV81" s="35"/>
      <c r="KW81" s="35"/>
      <c r="KX81" s="35"/>
      <c r="KY81" s="35"/>
      <c r="KZ81" s="35"/>
      <c r="LA81" s="35"/>
      <c r="LB81" s="35"/>
      <c r="LC81" s="35"/>
      <c r="LD81" s="35"/>
      <c r="LE81" s="35"/>
      <c r="LF81" s="35"/>
      <c r="LG81" s="35"/>
      <c r="LH81" s="35"/>
      <c r="LI81" s="35"/>
      <c r="LJ81" s="35"/>
      <c r="LK81" s="35"/>
      <c r="LL81" s="35"/>
      <c r="LM81" s="35"/>
      <c r="LN81" s="35"/>
      <c r="LO81" s="35"/>
      <c r="LP81" s="35"/>
      <c r="LQ81" s="35"/>
      <c r="LR81" s="35"/>
      <c r="LS81" s="35"/>
      <c r="LT81" s="35"/>
      <c r="LU81" s="35"/>
      <c r="LV81" s="35"/>
      <c r="LW81" s="35"/>
      <c r="LX81" s="35"/>
      <c r="LY81" s="35"/>
      <c r="LZ81" s="35"/>
      <c r="MA81" s="35"/>
      <c r="MB81" s="35"/>
      <c r="MC81" s="35"/>
      <c r="MD81" s="35"/>
      <c r="ME81" s="35"/>
      <c r="MF81" s="35"/>
      <c r="MG81" s="35"/>
      <c r="MH81" s="35"/>
      <c r="MI81" s="35"/>
      <c r="MJ81" s="35"/>
      <c r="MK81" s="35"/>
      <c r="ML81" s="35"/>
      <c r="MM81" s="35"/>
      <c r="MN81" s="35"/>
      <c r="MO81" s="35"/>
      <c r="MP81" s="35"/>
      <c r="MQ81" s="35"/>
      <c r="MR81" s="35"/>
      <c r="MS81" s="35"/>
      <c r="MT81" s="35"/>
      <c r="MU81" s="35"/>
      <c r="MV81" s="35"/>
      <c r="MW81" s="35"/>
      <c r="MX81" s="35"/>
      <c r="MY81" s="35"/>
      <c r="MZ81" s="35"/>
      <c r="NA81" s="35"/>
      <c r="NB81" s="35"/>
      <c r="NC81" s="35"/>
      <c r="ND81" s="35"/>
      <c r="NE81" s="35"/>
      <c r="NF81" s="35"/>
      <c r="NG81" s="35"/>
      <c r="NH81" s="35"/>
      <c r="NI81" s="35"/>
      <c r="NJ81" s="35"/>
      <c r="NK81" s="35"/>
      <c r="NL81" s="35"/>
      <c r="NM81" s="35"/>
      <c r="NN81" s="35"/>
      <c r="NO81" s="35"/>
      <c r="NP81" s="35"/>
      <c r="NQ81" s="35"/>
      <c r="NR81" s="35"/>
      <c r="NS81" s="35"/>
      <c r="NT81" s="35"/>
      <c r="NU81" s="35"/>
      <c r="NV81" s="35"/>
      <c r="NW81" s="35"/>
      <c r="NX81" s="35"/>
      <c r="NY81" s="35"/>
      <c r="NZ81" s="35"/>
      <c r="OA81" s="35"/>
      <c r="OB81" s="35"/>
      <c r="OC81" s="35"/>
      <c r="OD81" s="35"/>
      <c r="OE81" s="35"/>
      <c r="OF81" s="35"/>
      <c r="OG81" s="35"/>
      <c r="OH81" s="35"/>
      <c r="OI81" s="35"/>
      <c r="OJ81" s="35"/>
      <c r="OK81" s="35"/>
      <c r="OL81" s="35"/>
      <c r="OM81" s="35"/>
      <c r="ON81" s="35"/>
      <c r="OO81" s="35"/>
      <c r="OP81" s="35"/>
      <c r="OQ81" s="35"/>
      <c r="OR81" s="35"/>
      <c r="OS81" s="35"/>
      <c r="OT81" s="35"/>
      <c r="OU81" s="35"/>
      <c r="OV81" s="35"/>
      <c r="OW81" s="35"/>
      <c r="OX81" s="35"/>
      <c r="OY81" s="35"/>
      <c r="OZ81" s="35"/>
      <c r="PA81" s="35"/>
      <c r="PB81" s="35"/>
      <c r="PC81" s="35"/>
      <c r="PD81" s="35"/>
      <c r="PE81" s="35"/>
      <c r="PF81" s="35"/>
      <c r="PG81" s="35"/>
      <c r="PH81" s="35"/>
      <c r="PI81" s="35"/>
      <c r="PJ81" s="35"/>
      <c r="PK81" s="35"/>
      <c r="PL81" s="35"/>
      <c r="PM81" s="35"/>
      <c r="PN81" s="35"/>
      <c r="PO81" s="35"/>
      <c r="PP81" s="35"/>
      <c r="PQ81" s="35"/>
      <c r="PR81" s="35"/>
      <c r="PS81" s="35"/>
      <c r="PT81" s="35"/>
      <c r="PU81" s="35"/>
      <c r="PV81" s="35"/>
      <c r="PW81" s="35"/>
      <c r="PX81" s="35"/>
      <c r="PY81" s="35"/>
      <c r="PZ81" s="35"/>
      <c r="QA81" s="35"/>
      <c r="QB81" s="35"/>
      <c r="QC81" s="35"/>
      <c r="QD81" s="35"/>
      <c r="QE81" s="35"/>
      <c r="QF81" s="35"/>
      <c r="QG81" s="35"/>
      <c r="QH81" s="35"/>
      <c r="QI81" s="35"/>
      <c r="QJ81" s="35"/>
      <c r="QK81" s="35"/>
      <c r="QL81" s="35"/>
      <c r="QM81" s="35"/>
      <c r="QN81" s="35"/>
      <c r="QO81" s="35"/>
      <c r="QP81" s="35"/>
      <c r="QQ81" s="35"/>
      <c r="QR81" s="35"/>
      <c r="QS81" s="35"/>
      <c r="QT81" s="35"/>
      <c r="QU81" s="35"/>
      <c r="QV81" s="35"/>
      <c r="QW81" s="35"/>
      <c r="QX81" s="35"/>
      <c r="QY81" s="35"/>
      <c r="QZ81" s="35"/>
      <c r="RA81" s="35"/>
      <c r="RB81" s="35"/>
      <c r="RC81" s="35"/>
      <c r="RD81" s="35"/>
      <c r="RE81" s="35"/>
      <c r="RF81" s="35"/>
      <c r="RG81" s="35"/>
      <c r="RH81" s="35"/>
      <c r="RI81" s="35"/>
      <c r="RJ81" s="35"/>
      <c r="RK81" s="35"/>
      <c r="RL81" s="35"/>
      <c r="RM81" s="35"/>
      <c r="RN81" s="35"/>
      <c r="RO81" s="35"/>
      <c r="RP81" s="35"/>
      <c r="RQ81" s="35"/>
      <c r="RR81" s="35"/>
      <c r="RS81" s="35"/>
      <c r="RT81" s="35"/>
      <c r="RU81" s="35"/>
      <c r="RV81" s="35"/>
      <c r="RW81" s="35"/>
      <c r="RX81" s="35"/>
      <c r="RY81" s="35"/>
      <c r="RZ81" s="35"/>
      <c r="SA81" s="35"/>
      <c r="SB81" s="35"/>
      <c r="SC81" s="35"/>
      <c r="SD81" s="35"/>
      <c r="SE81" s="35"/>
      <c r="SF81" s="35"/>
      <c r="SG81" s="35"/>
      <c r="SH81" s="35"/>
      <c r="SI81" s="35"/>
      <c r="SJ81" s="35"/>
      <c r="SK81" s="35"/>
      <c r="SL81" s="35"/>
      <c r="SM81" s="35"/>
      <c r="SN81" s="35"/>
      <c r="SO81" s="35"/>
      <c r="SP81" s="35"/>
      <c r="SQ81" s="35"/>
      <c r="SR81" s="35"/>
      <c r="SS81" s="35"/>
      <c r="ST81" s="35"/>
      <c r="SU81" s="35"/>
      <c r="SV81" s="35"/>
      <c r="SW81" s="35"/>
      <c r="SX81" s="35"/>
      <c r="SY81" s="35"/>
      <c r="SZ81" s="35"/>
      <c r="TA81" s="35"/>
      <c r="TB81" s="35"/>
      <c r="TC81" s="35"/>
      <c r="TD81" s="35"/>
      <c r="TE81" s="35"/>
      <c r="TF81" s="35"/>
      <c r="TG81" s="35"/>
      <c r="TH81" s="35"/>
      <c r="TI81" s="35"/>
      <c r="TJ81" s="35"/>
      <c r="TK81" s="35"/>
      <c r="TL81" s="35"/>
      <c r="TM81" s="35"/>
      <c r="TN81" s="35"/>
      <c r="TO81" s="35"/>
      <c r="TP81" s="35"/>
      <c r="TQ81" s="35"/>
      <c r="TR81" s="35"/>
      <c r="TS81" s="35"/>
      <c r="TT81" s="35"/>
      <c r="TU81" s="35"/>
      <c r="TV81" s="35"/>
      <c r="TW81" s="35"/>
      <c r="TX81" s="35"/>
      <c r="TY81" s="35"/>
      <c r="TZ81" s="35"/>
      <c r="UA81" s="35"/>
      <c r="UB81" s="35"/>
      <c r="UC81" s="35"/>
      <c r="UD81" s="35"/>
      <c r="UE81" s="35"/>
      <c r="UF81" s="35"/>
      <c r="UG81" s="35"/>
      <c r="UH81" s="35"/>
      <c r="UI81" s="35"/>
      <c r="UJ81" s="35"/>
      <c r="UK81" s="35"/>
      <c r="UL81" s="35"/>
      <c r="UM81" s="35"/>
      <c r="UN81" s="35"/>
      <c r="UO81" s="35"/>
      <c r="UP81" s="35"/>
      <c r="UQ81" s="35"/>
      <c r="UR81" s="35"/>
      <c r="US81" s="35"/>
      <c r="UT81" s="35"/>
      <c r="UU81" s="35"/>
      <c r="UV81" s="35"/>
      <c r="UW81" s="35"/>
      <c r="UX81" s="35"/>
      <c r="UY81" s="35"/>
      <c r="UZ81" s="35"/>
      <c r="VA81" s="35"/>
      <c r="VB81" s="35"/>
      <c r="VC81" s="35"/>
      <c r="VD81" s="35"/>
      <c r="VE81" s="35"/>
      <c r="VF81" s="35"/>
      <c r="VG81" s="35"/>
      <c r="VH81" s="35"/>
      <c r="VI81" s="35"/>
      <c r="VJ81" s="35"/>
      <c r="VK81" s="35"/>
      <c r="VL81" s="35"/>
      <c r="VM81" s="35"/>
      <c r="VN81" s="35"/>
      <c r="VO81" s="35"/>
      <c r="VP81" s="35"/>
      <c r="VQ81" s="35"/>
      <c r="VR81" s="35"/>
      <c r="VS81" s="35"/>
      <c r="VT81" s="35"/>
      <c r="VU81" s="35"/>
      <c r="VV81" s="35"/>
      <c r="VW81" s="35"/>
      <c r="VX81" s="35"/>
      <c r="VY81" s="35"/>
      <c r="VZ81" s="35"/>
      <c r="WA81" s="35"/>
      <c r="WB81" s="35"/>
      <c r="WC81" s="35"/>
      <c r="WD81" s="35"/>
      <c r="WE81" s="35"/>
      <c r="WF81" s="35"/>
      <c r="WG81" s="35"/>
      <c r="WH81" s="35"/>
      <c r="WI81" s="35"/>
      <c r="WJ81" s="35"/>
      <c r="WK81" s="35"/>
      <c r="WL81" s="35"/>
      <c r="WM81" s="35"/>
      <c r="WN81" s="35"/>
      <c r="WO81" s="35"/>
      <c r="WP81" s="35"/>
      <c r="WQ81" s="35"/>
      <c r="WR81" s="35"/>
      <c r="WS81" s="35"/>
      <c r="WT81" s="35"/>
      <c r="WU81" s="35"/>
      <c r="WV81" s="35"/>
      <c r="WW81" s="35"/>
      <c r="WX81" s="35"/>
      <c r="WY81" s="35"/>
      <c r="WZ81" s="35"/>
      <c r="XA81" s="35"/>
      <c r="XB81" s="35"/>
      <c r="XC81" s="35"/>
      <c r="XD81" s="35"/>
      <c r="XE81" s="35"/>
      <c r="XF81" s="35"/>
      <c r="XG81" s="35"/>
      <c r="XH81" s="35"/>
      <c r="XI81" s="35"/>
      <c r="XJ81" s="35"/>
      <c r="XK81" s="35"/>
      <c r="XL81" s="35"/>
      <c r="XM81" s="35"/>
      <c r="XN81" s="35"/>
      <c r="XO81" s="35"/>
      <c r="XP81" s="35"/>
      <c r="XQ81" s="35"/>
      <c r="XR81" s="35"/>
      <c r="XS81" s="35"/>
      <c r="XT81" s="35"/>
      <c r="XU81" s="35"/>
      <c r="XV81" s="35"/>
      <c r="XW81" s="35"/>
      <c r="XX81" s="35"/>
      <c r="XY81" s="35"/>
      <c r="XZ81" s="35"/>
      <c r="YA81" s="35"/>
      <c r="YB81" s="35"/>
      <c r="YC81" s="35"/>
      <c r="YD81" s="35"/>
      <c r="YE81" s="35"/>
      <c r="YF81" s="35"/>
      <c r="YG81" s="35"/>
      <c r="YH81" s="35"/>
      <c r="YI81" s="35"/>
      <c r="YJ81" s="35"/>
      <c r="YK81" s="35"/>
      <c r="YL81" s="35"/>
      <c r="YM81" s="35"/>
      <c r="YN81" s="35"/>
      <c r="YO81" s="35"/>
      <c r="YP81" s="35"/>
      <c r="YQ81" s="35"/>
      <c r="YR81" s="35"/>
      <c r="YS81" s="35"/>
      <c r="YT81" s="35"/>
      <c r="YU81" s="35"/>
      <c r="YV81" s="35"/>
      <c r="YW81" s="35"/>
      <c r="YX81" s="35"/>
      <c r="YY81" s="35"/>
      <c r="YZ81" s="35"/>
      <c r="ZA81" s="35"/>
      <c r="ZB81" s="35"/>
      <c r="ZC81" s="35"/>
      <c r="ZD81" s="35"/>
      <c r="ZE81" s="35"/>
      <c r="ZF81" s="35"/>
      <c r="ZG81" s="35"/>
      <c r="ZH81" s="35"/>
      <c r="ZI81" s="35"/>
      <c r="ZJ81" s="35"/>
      <c r="ZK81" s="35"/>
      <c r="ZL81" s="35"/>
      <c r="ZM81" s="35"/>
      <c r="ZN81" s="35"/>
      <c r="ZO81" s="35"/>
      <c r="ZP81" s="35"/>
      <c r="ZQ81" s="35"/>
      <c r="ZR81" s="35"/>
      <c r="ZS81" s="35"/>
      <c r="ZT81" s="35"/>
      <c r="ZU81" s="35"/>
      <c r="ZV81" s="35"/>
      <c r="ZW81" s="35"/>
      <c r="ZX81" s="35"/>
      <c r="ZY81" s="35"/>
      <c r="ZZ81" s="35"/>
      <c r="AAA81" s="35"/>
      <c r="AAB81" s="35"/>
      <c r="AAC81" s="35"/>
      <c r="AAD81" s="35"/>
      <c r="AAE81" s="35"/>
      <c r="AAF81" s="35"/>
      <c r="AAG81" s="35"/>
      <c r="AAH81" s="35"/>
      <c r="AAI81" s="35"/>
      <c r="AAJ81" s="35"/>
      <c r="AAK81" s="35"/>
      <c r="AAL81" s="35"/>
      <c r="AAM81" s="35"/>
      <c r="AAN81" s="35"/>
      <c r="AAO81" s="35"/>
      <c r="AAP81" s="35"/>
      <c r="AAQ81" s="35"/>
      <c r="AAR81" s="35"/>
      <c r="AAS81" s="35"/>
      <c r="AAT81" s="35"/>
      <c r="AAU81" s="35"/>
      <c r="AAV81" s="35"/>
      <c r="AAW81" s="35"/>
      <c r="AAX81" s="35"/>
      <c r="AAY81" s="35"/>
      <c r="AAZ81" s="35"/>
      <c r="ABA81" s="35"/>
      <c r="ABB81" s="35"/>
      <c r="ABC81" s="35"/>
      <c r="ABD81" s="35"/>
      <c r="ABE81" s="35"/>
      <c r="ABF81" s="35"/>
      <c r="ABG81" s="35"/>
      <c r="ABH81" s="35"/>
      <c r="ABI81" s="35"/>
      <c r="ABJ81" s="35"/>
      <c r="ABK81" s="35"/>
      <c r="ABL81" s="35"/>
      <c r="ABM81" s="35"/>
      <c r="ABN81" s="35"/>
      <c r="ABO81" s="35"/>
      <c r="ABP81" s="35"/>
      <c r="ABQ81" s="35"/>
      <c r="ABR81" s="35"/>
      <c r="ABS81" s="35"/>
      <c r="ABT81" s="35"/>
      <c r="ABU81" s="35"/>
      <c r="ABV81" s="35"/>
      <c r="ABW81" s="35"/>
      <c r="ABX81" s="35"/>
      <c r="ABY81" s="35"/>
      <c r="ABZ81" s="35"/>
      <c r="ACA81" s="35"/>
      <c r="ACB81" s="35"/>
      <c r="ACC81" s="35"/>
      <c r="ACD81" s="35"/>
      <c r="ACE81" s="35"/>
      <c r="ACF81" s="35"/>
      <c r="ACG81" s="35"/>
      <c r="ACH81" s="35"/>
      <c r="ACI81" s="35"/>
      <c r="ACJ81" s="35"/>
      <c r="ACK81" s="35"/>
      <c r="ACL81" s="35"/>
      <c r="ACM81" s="35"/>
      <c r="ACN81" s="35"/>
      <c r="ACO81" s="35"/>
      <c r="ACP81" s="35"/>
      <c r="ACQ81" s="35"/>
      <c r="ACR81" s="35"/>
      <c r="ACS81" s="35"/>
      <c r="ACT81" s="35"/>
      <c r="ACU81" s="35"/>
      <c r="ACV81" s="35"/>
      <c r="ACW81" s="35"/>
      <c r="ACX81" s="35"/>
      <c r="ACY81" s="35"/>
      <c r="ACZ81" s="35"/>
      <c r="ADA81" s="35"/>
      <c r="ADB81" s="35"/>
      <c r="ADC81" s="35"/>
      <c r="ADD81" s="35"/>
      <c r="ADE81" s="35"/>
      <c r="ADF81" s="35"/>
      <c r="ADG81" s="35"/>
      <c r="ADH81" s="35"/>
      <c r="ADI81" s="35"/>
      <c r="ADJ81" s="35"/>
      <c r="ADK81" s="35"/>
      <c r="ADL81" s="35"/>
      <c r="ADM81" s="35"/>
      <c r="ADN81" s="35"/>
      <c r="ADO81" s="35"/>
      <c r="ADP81" s="35"/>
      <c r="ADQ81" s="35"/>
      <c r="ADR81" s="35"/>
      <c r="ADS81" s="35"/>
      <c r="ADT81" s="35"/>
      <c r="ADU81" s="35"/>
      <c r="ADV81" s="35"/>
      <c r="ADW81" s="35"/>
      <c r="ADX81" s="35"/>
      <c r="ADY81" s="35"/>
      <c r="ADZ81" s="35"/>
      <c r="AEA81" s="35"/>
      <c r="AEB81" s="35"/>
      <c r="AEC81" s="35"/>
      <c r="AED81" s="35"/>
      <c r="AEE81" s="35"/>
      <c r="AEF81" s="35"/>
      <c r="AEG81" s="35"/>
      <c r="AEH81" s="35"/>
      <c r="AEI81" s="35"/>
      <c r="AEJ81" s="35"/>
      <c r="AEK81" s="35"/>
      <c r="AEL81" s="35"/>
      <c r="AEM81" s="35"/>
      <c r="AEN81" s="35"/>
      <c r="AEO81" s="35"/>
      <c r="AEP81" s="35"/>
      <c r="AEQ81" s="35"/>
      <c r="AER81" s="35"/>
      <c r="AES81" s="35"/>
      <c r="AET81" s="35"/>
      <c r="AEU81" s="35"/>
      <c r="AEV81" s="35"/>
      <c r="AEW81" s="35"/>
      <c r="AEX81" s="35"/>
      <c r="AEY81" s="35"/>
      <c r="AEZ81" s="35"/>
      <c r="AFA81" s="35"/>
      <c r="AFB81" s="35"/>
      <c r="AFC81" s="35"/>
      <c r="AFD81" s="35"/>
      <c r="AFE81" s="35"/>
      <c r="AFF81" s="35"/>
      <c r="AFG81" s="35"/>
      <c r="AFH81" s="35"/>
      <c r="AFI81" s="35"/>
      <c r="AFJ81" s="35"/>
      <c r="AFK81" s="35"/>
      <c r="AFL81" s="35"/>
      <c r="AFM81" s="35"/>
      <c r="AFN81" s="35"/>
      <c r="AFO81" s="35"/>
      <c r="AFP81" s="35"/>
      <c r="AFQ81" s="35"/>
      <c r="AFR81" s="35"/>
      <c r="AFS81" s="35"/>
      <c r="AFT81" s="35"/>
      <c r="AFU81" s="35"/>
      <c r="AFV81" s="35"/>
      <c r="AFW81" s="35"/>
      <c r="AFX81" s="35"/>
      <c r="AFY81" s="35"/>
      <c r="AFZ81" s="35"/>
      <c r="AGA81" s="35"/>
      <c r="AGB81" s="35"/>
      <c r="AGC81" s="35"/>
      <c r="AGD81" s="35"/>
      <c r="AGE81" s="35"/>
      <c r="AGF81" s="35"/>
      <c r="AGG81" s="35"/>
      <c r="AGH81" s="35"/>
      <c r="AGI81" s="35"/>
      <c r="AGJ81" s="35"/>
      <c r="AGK81" s="35"/>
      <c r="AGL81" s="35"/>
      <c r="AGM81" s="35"/>
      <c r="AGN81" s="35"/>
      <c r="AGO81" s="35"/>
      <c r="AGP81" s="35"/>
      <c r="AGQ81" s="35"/>
      <c r="AGR81" s="35"/>
      <c r="AGS81" s="35"/>
      <c r="AGT81" s="35"/>
      <c r="AGU81" s="35"/>
      <c r="AGV81" s="35"/>
      <c r="AGW81" s="35"/>
      <c r="AGX81" s="35"/>
      <c r="AGY81" s="35"/>
      <c r="AGZ81" s="35"/>
      <c r="AHA81" s="35"/>
      <c r="AHB81" s="35"/>
      <c r="AHC81" s="35"/>
      <c r="AHD81" s="35"/>
      <c r="AHE81" s="35"/>
      <c r="AHF81" s="35"/>
      <c r="AHG81" s="35"/>
      <c r="AHH81" s="35"/>
      <c r="AHI81" s="35"/>
      <c r="AHJ81" s="35"/>
      <c r="AHK81" s="35"/>
      <c r="AHL81" s="35"/>
      <c r="AHM81" s="35"/>
      <c r="AHN81" s="35"/>
      <c r="AHO81" s="35"/>
      <c r="AHP81" s="35"/>
      <c r="AHQ81" s="35"/>
      <c r="AHR81" s="35"/>
      <c r="AHS81" s="35"/>
      <c r="AHT81" s="35"/>
      <c r="AHU81" s="35"/>
      <c r="AHV81" s="35"/>
      <c r="AHW81" s="35"/>
      <c r="AHX81" s="35"/>
      <c r="AHY81" s="35"/>
      <c r="AHZ81" s="35"/>
      <c r="AIA81" s="35"/>
      <c r="AIB81" s="35"/>
      <c r="AIC81" s="35"/>
      <c r="AID81" s="35"/>
      <c r="AIE81" s="35"/>
      <c r="AIF81" s="35"/>
      <c r="AIG81" s="35"/>
      <c r="AIH81" s="35"/>
      <c r="AII81" s="35"/>
      <c r="AIJ81" s="35"/>
    </row>
    <row r="82" spans="1:920" s="36" customFormat="1" ht="12.75" customHeight="1">
      <c r="A82" s="21">
        <v>0.52</v>
      </c>
      <c r="B82" s="21">
        <v>1.35</v>
      </c>
      <c r="C82" s="21" t="str">
        <f t="shared" si="3"/>
        <v/>
      </c>
      <c r="D82" s="21" t="str">
        <f t="shared" si="3"/>
        <v/>
      </c>
      <c r="E82" s="61" t="s">
        <v>134</v>
      </c>
      <c r="F82" s="71" t="s">
        <v>135</v>
      </c>
      <c r="G82" s="72"/>
      <c r="H82" s="33" t="s">
        <v>28</v>
      </c>
      <c r="I82" s="64">
        <v>552</v>
      </c>
      <c r="J82" s="73"/>
      <c r="K82" s="73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5"/>
      <c r="AS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  <c r="BF82" s="35"/>
      <c r="BG82" s="35"/>
      <c r="BH82" s="35"/>
      <c r="BI82" s="35"/>
      <c r="BJ82" s="35"/>
      <c r="BK82" s="35"/>
      <c r="BL82" s="35"/>
      <c r="BM82" s="35"/>
      <c r="BN82" s="35"/>
      <c r="BO82" s="35"/>
      <c r="BP82" s="35"/>
      <c r="BQ82" s="35"/>
      <c r="BR82" s="35"/>
      <c r="BS82" s="35"/>
      <c r="BT82" s="35"/>
      <c r="BU82" s="35"/>
      <c r="BV82" s="35"/>
      <c r="BW82" s="35"/>
      <c r="BX82" s="35"/>
      <c r="BY82" s="35"/>
      <c r="BZ82" s="35"/>
      <c r="CA82" s="35"/>
      <c r="CB82" s="35"/>
      <c r="CC82" s="35"/>
      <c r="CD82" s="35"/>
      <c r="CE82" s="35"/>
      <c r="CF82" s="35"/>
      <c r="CG82" s="35"/>
      <c r="CH82" s="35"/>
      <c r="CI82" s="35"/>
      <c r="CJ82" s="35"/>
      <c r="CK82" s="35"/>
      <c r="CL82" s="35"/>
      <c r="CM82" s="35"/>
      <c r="CN82" s="35"/>
      <c r="CO82" s="35"/>
      <c r="CP82" s="35"/>
      <c r="CQ82" s="35"/>
      <c r="CR82" s="35"/>
      <c r="CS82" s="35"/>
      <c r="CT82" s="35"/>
      <c r="CU82" s="35"/>
      <c r="CV82" s="35"/>
      <c r="CW82" s="35"/>
      <c r="CX82" s="35"/>
      <c r="CY82" s="35"/>
      <c r="CZ82" s="35"/>
      <c r="DA82" s="35"/>
      <c r="DB82" s="35"/>
      <c r="DC82" s="35"/>
      <c r="DD82" s="35"/>
      <c r="DE82" s="35"/>
      <c r="DF82" s="35"/>
      <c r="DG82" s="35"/>
      <c r="DH82" s="35"/>
      <c r="DI82" s="35"/>
      <c r="DJ82" s="35"/>
      <c r="DK82" s="35"/>
      <c r="DL82" s="35"/>
      <c r="DM82" s="35"/>
      <c r="DN82" s="35"/>
      <c r="DO82" s="35"/>
      <c r="DP82" s="35"/>
      <c r="DQ82" s="35"/>
      <c r="DR82" s="35"/>
      <c r="DS82" s="35"/>
      <c r="DT82" s="35"/>
      <c r="DU82" s="35"/>
      <c r="DV82" s="35"/>
      <c r="DW82" s="35"/>
      <c r="DX82" s="35"/>
      <c r="DY82" s="35"/>
      <c r="DZ82" s="35"/>
      <c r="EA82" s="35"/>
      <c r="EB82" s="35"/>
      <c r="EC82" s="35"/>
      <c r="ED82" s="35"/>
      <c r="EE82" s="35"/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5"/>
      <c r="ER82" s="35"/>
      <c r="ES82" s="35"/>
      <c r="ET82" s="35"/>
      <c r="EU82" s="35"/>
      <c r="EV82" s="35"/>
      <c r="EW82" s="35"/>
      <c r="EX82" s="35"/>
      <c r="EY82" s="35"/>
      <c r="EZ82" s="35"/>
      <c r="FA82" s="35"/>
      <c r="FB82" s="35"/>
      <c r="FC82" s="35"/>
      <c r="FD82" s="35"/>
      <c r="FE82" s="35"/>
      <c r="FF82" s="35"/>
      <c r="FG82" s="35"/>
      <c r="FH82" s="35"/>
      <c r="FI82" s="35"/>
      <c r="FJ82" s="35"/>
      <c r="FK82" s="35"/>
      <c r="FL82" s="35"/>
      <c r="FM82" s="35"/>
      <c r="FN82" s="35"/>
      <c r="FO82" s="35"/>
      <c r="FP82" s="35"/>
      <c r="FQ82" s="35"/>
      <c r="FR82" s="35"/>
      <c r="FS82" s="35"/>
      <c r="FT82" s="35"/>
      <c r="FU82" s="35"/>
      <c r="FV82" s="35"/>
      <c r="FW82" s="35"/>
      <c r="FX82" s="35"/>
      <c r="FY82" s="35"/>
      <c r="FZ82" s="35"/>
      <c r="GA82" s="35"/>
      <c r="GB82" s="35"/>
      <c r="GC82" s="35"/>
      <c r="GD82" s="35"/>
      <c r="GE82" s="35"/>
      <c r="GF82" s="35"/>
      <c r="GG82" s="35"/>
      <c r="GH82" s="35"/>
      <c r="GI82" s="35"/>
      <c r="GJ82" s="35"/>
      <c r="GK82" s="35"/>
      <c r="GL82" s="35"/>
      <c r="GM82" s="35"/>
      <c r="GN82" s="35"/>
      <c r="GO82" s="35"/>
      <c r="GP82" s="35"/>
      <c r="GQ82" s="35"/>
      <c r="GR82" s="35"/>
      <c r="GS82" s="35"/>
      <c r="GT82" s="35"/>
      <c r="GU82" s="35"/>
      <c r="GV82" s="35"/>
      <c r="GW82" s="35"/>
      <c r="GX82" s="35"/>
      <c r="GY82" s="35"/>
      <c r="GZ82" s="35"/>
      <c r="HA82" s="35"/>
      <c r="HB82" s="35"/>
      <c r="HC82" s="35"/>
      <c r="HD82" s="35"/>
      <c r="HE82" s="35"/>
      <c r="HF82" s="35"/>
      <c r="HG82" s="35"/>
      <c r="HH82" s="35"/>
      <c r="HI82" s="35"/>
      <c r="HJ82" s="35"/>
      <c r="HK82" s="35"/>
      <c r="HL82" s="35"/>
      <c r="HM82" s="35"/>
      <c r="HN82" s="35"/>
      <c r="HO82" s="35"/>
      <c r="HP82" s="35"/>
      <c r="HQ82" s="35"/>
      <c r="HR82" s="35"/>
      <c r="HS82" s="35"/>
      <c r="HT82" s="35"/>
      <c r="HU82" s="35"/>
      <c r="HV82" s="35"/>
      <c r="HW82" s="35"/>
      <c r="HX82" s="35"/>
      <c r="HY82" s="35"/>
      <c r="HZ82" s="35"/>
      <c r="IA82" s="35"/>
      <c r="IB82" s="35"/>
      <c r="IC82" s="35"/>
      <c r="ID82" s="35"/>
      <c r="IE82" s="35"/>
      <c r="IF82" s="35"/>
      <c r="IG82" s="35"/>
      <c r="IH82" s="35"/>
      <c r="II82" s="35"/>
      <c r="IJ82" s="35"/>
      <c r="IK82" s="35"/>
      <c r="IL82" s="35"/>
      <c r="IM82" s="35"/>
      <c r="IN82" s="35"/>
      <c r="IO82" s="35"/>
      <c r="IP82" s="35"/>
      <c r="IQ82" s="35"/>
      <c r="IR82" s="35"/>
      <c r="IS82" s="35"/>
      <c r="IT82" s="35"/>
      <c r="IU82" s="35"/>
      <c r="IV82" s="35"/>
      <c r="IW82" s="35"/>
      <c r="IX82" s="35"/>
      <c r="IY82" s="35"/>
      <c r="IZ82" s="35"/>
      <c r="JA82" s="35"/>
      <c r="JB82" s="35"/>
      <c r="JC82" s="35"/>
      <c r="JD82" s="35"/>
      <c r="JE82" s="35"/>
      <c r="JF82" s="35"/>
      <c r="JG82" s="35"/>
      <c r="JH82" s="35"/>
      <c r="JI82" s="35"/>
      <c r="JJ82" s="35"/>
      <c r="JK82" s="35"/>
      <c r="JL82" s="35"/>
      <c r="JM82" s="35"/>
      <c r="JN82" s="35"/>
      <c r="JO82" s="35"/>
      <c r="JP82" s="35"/>
      <c r="JQ82" s="35"/>
      <c r="JR82" s="35"/>
      <c r="JS82" s="35"/>
      <c r="JT82" s="35"/>
      <c r="JU82" s="35"/>
      <c r="JV82" s="35"/>
      <c r="JW82" s="35"/>
      <c r="JX82" s="35"/>
      <c r="JY82" s="35"/>
      <c r="JZ82" s="35"/>
      <c r="KA82" s="35"/>
      <c r="KB82" s="35"/>
      <c r="KC82" s="35"/>
      <c r="KD82" s="35"/>
      <c r="KE82" s="35"/>
      <c r="KF82" s="35"/>
      <c r="KG82" s="35"/>
      <c r="KH82" s="35"/>
      <c r="KI82" s="35"/>
      <c r="KJ82" s="35"/>
      <c r="KK82" s="35"/>
      <c r="KL82" s="35"/>
      <c r="KM82" s="35"/>
      <c r="KN82" s="35"/>
      <c r="KO82" s="35"/>
      <c r="KP82" s="35"/>
      <c r="KQ82" s="35"/>
      <c r="KR82" s="35"/>
      <c r="KS82" s="35"/>
      <c r="KT82" s="35"/>
      <c r="KU82" s="35"/>
      <c r="KV82" s="35"/>
      <c r="KW82" s="35"/>
      <c r="KX82" s="35"/>
      <c r="KY82" s="35"/>
      <c r="KZ82" s="35"/>
      <c r="LA82" s="35"/>
      <c r="LB82" s="35"/>
      <c r="LC82" s="35"/>
      <c r="LD82" s="35"/>
      <c r="LE82" s="35"/>
      <c r="LF82" s="35"/>
      <c r="LG82" s="35"/>
      <c r="LH82" s="35"/>
      <c r="LI82" s="35"/>
      <c r="LJ82" s="35"/>
      <c r="LK82" s="35"/>
      <c r="LL82" s="35"/>
      <c r="LM82" s="35"/>
      <c r="LN82" s="35"/>
      <c r="LO82" s="35"/>
      <c r="LP82" s="35"/>
      <c r="LQ82" s="35"/>
      <c r="LR82" s="35"/>
      <c r="LS82" s="35"/>
      <c r="LT82" s="35"/>
      <c r="LU82" s="35"/>
      <c r="LV82" s="35"/>
      <c r="LW82" s="35"/>
      <c r="LX82" s="35"/>
      <c r="LY82" s="35"/>
      <c r="LZ82" s="35"/>
      <c r="MA82" s="35"/>
      <c r="MB82" s="35"/>
      <c r="MC82" s="35"/>
      <c r="MD82" s="35"/>
      <c r="ME82" s="35"/>
      <c r="MF82" s="35"/>
      <c r="MG82" s="35"/>
      <c r="MH82" s="35"/>
      <c r="MI82" s="35"/>
      <c r="MJ82" s="35"/>
      <c r="MK82" s="35"/>
      <c r="ML82" s="35"/>
      <c r="MM82" s="35"/>
      <c r="MN82" s="35"/>
      <c r="MO82" s="35"/>
      <c r="MP82" s="35"/>
      <c r="MQ82" s="35"/>
      <c r="MR82" s="35"/>
      <c r="MS82" s="35"/>
      <c r="MT82" s="35"/>
      <c r="MU82" s="35"/>
      <c r="MV82" s="35"/>
      <c r="MW82" s="35"/>
      <c r="MX82" s="35"/>
      <c r="MY82" s="35"/>
      <c r="MZ82" s="35"/>
      <c r="NA82" s="35"/>
      <c r="NB82" s="35"/>
      <c r="NC82" s="35"/>
      <c r="ND82" s="35"/>
      <c r="NE82" s="35"/>
      <c r="NF82" s="35"/>
      <c r="NG82" s="35"/>
      <c r="NH82" s="35"/>
      <c r="NI82" s="35"/>
      <c r="NJ82" s="35"/>
      <c r="NK82" s="35"/>
      <c r="NL82" s="35"/>
      <c r="NM82" s="35"/>
      <c r="NN82" s="35"/>
      <c r="NO82" s="35"/>
      <c r="NP82" s="35"/>
      <c r="NQ82" s="35"/>
      <c r="NR82" s="35"/>
      <c r="NS82" s="35"/>
      <c r="NT82" s="35"/>
      <c r="NU82" s="35"/>
      <c r="NV82" s="35"/>
      <c r="NW82" s="35"/>
      <c r="NX82" s="35"/>
      <c r="NY82" s="35"/>
      <c r="NZ82" s="35"/>
      <c r="OA82" s="35"/>
      <c r="OB82" s="35"/>
      <c r="OC82" s="35"/>
      <c r="OD82" s="35"/>
      <c r="OE82" s="35"/>
      <c r="OF82" s="35"/>
      <c r="OG82" s="35"/>
      <c r="OH82" s="35"/>
      <c r="OI82" s="35"/>
      <c r="OJ82" s="35"/>
      <c r="OK82" s="35"/>
      <c r="OL82" s="35"/>
      <c r="OM82" s="35"/>
      <c r="ON82" s="35"/>
      <c r="OO82" s="35"/>
      <c r="OP82" s="35"/>
      <c r="OQ82" s="35"/>
      <c r="OR82" s="35"/>
      <c r="OS82" s="35"/>
      <c r="OT82" s="35"/>
      <c r="OU82" s="35"/>
      <c r="OV82" s="35"/>
      <c r="OW82" s="35"/>
      <c r="OX82" s="35"/>
      <c r="OY82" s="35"/>
      <c r="OZ82" s="35"/>
      <c r="PA82" s="35"/>
      <c r="PB82" s="35"/>
      <c r="PC82" s="35"/>
      <c r="PD82" s="35"/>
      <c r="PE82" s="35"/>
      <c r="PF82" s="35"/>
      <c r="PG82" s="35"/>
      <c r="PH82" s="35"/>
      <c r="PI82" s="35"/>
      <c r="PJ82" s="35"/>
      <c r="PK82" s="35"/>
      <c r="PL82" s="35"/>
      <c r="PM82" s="35"/>
      <c r="PN82" s="35"/>
      <c r="PO82" s="35"/>
      <c r="PP82" s="35"/>
      <c r="PQ82" s="35"/>
      <c r="PR82" s="35"/>
      <c r="PS82" s="35"/>
      <c r="PT82" s="35"/>
      <c r="PU82" s="35"/>
      <c r="PV82" s="35"/>
      <c r="PW82" s="35"/>
      <c r="PX82" s="35"/>
      <c r="PY82" s="35"/>
      <c r="PZ82" s="35"/>
      <c r="QA82" s="35"/>
      <c r="QB82" s="35"/>
      <c r="QC82" s="35"/>
      <c r="QD82" s="35"/>
      <c r="QE82" s="35"/>
      <c r="QF82" s="35"/>
      <c r="QG82" s="35"/>
      <c r="QH82" s="35"/>
      <c r="QI82" s="35"/>
      <c r="QJ82" s="35"/>
      <c r="QK82" s="35"/>
      <c r="QL82" s="35"/>
      <c r="QM82" s="35"/>
      <c r="QN82" s="35"/>
      <c r="QO82" s="35"/>
      <c r="QP82" s="35"/>
      <c r="QQ82" s="35"/>
      <c r="QR82" s="35"/>
      <c r="QS82" s="35"/>
      <c r="QT82" s="35"/>
      <c r="QU82" s="35"/>
      <c r="QV82" s="35"/>
      <c r="QW82" s="35"/>
      <c r="QX82" s="35"/>
      <c r="QY82" s="35"/>
      <c r="QZ82" s="35"/>
      <c r="RA82" s="35"/>
      <c r="RB82" s="35"/>
      <c r="RC82" s="35"/>
      <c r="RD82" s="35"/>
      <c r="RE82" s="35"/>
      <c r="RF82" s="35"/>
      <c r="RG82" s="35"/>
      <c r="RH82" s="35"/>
      <c r="RI82" s="35"/>
      <c r="RJ82" s="35"/>
      <c r="RK82" s="35"/>
      <c r="RL82" s="35"/>
      <c r="RM82" s="35"/>
      <c r="RN82" s="35"/>
      <c r="RO82" s="35"/>
      <c r="RP82" s="35"/>
      <c r="RQ82" s="35"/>
      <c r="RR82" s="35"/>
      <c r="RS82" s="35"/>
      <c r="RT82" s="35"/>
      <c r="RU82" s="35"/>
      <c r="RV82" s="35"/>
      <c r="RW82" s="35"/>
      <c r="RX82" s="35"/>
      <c r="RY82" s="35"/>
      <c r="RZ82" s="35"/>
      <c r="SA82" s="35"/>
      <c r="SB82" s="35"/>
      <c r="SC82" s="35"/>
      <c r="SD82" s="35"/>
      <c r="SE82" s="35"/>
      <c r="SF82" s="35"/>
      <c r="SG82" s="35"/>
      <c r="SH82" s="35"/>
      <c r="SI82" s="35"/>
      <c r="SJ82" s="35"/>
      <c r="SK82" s="35"/>
      <c r="SL82" s="35"/>
      <c r="SM82" s="35"/>
      <c r="SN82" s="35"/>
      <c r="SO82" s="35"/>
      <c r="SP82" s="35"/>
      <c r="SQ82" s="35"/>
      <c r="SR82" s="35"/>
      <c r="SS82" s="35"/>
      <c r="ST82" s="35"/>
      <c r="SU82" s="35"/>
      <c r="SV82" s="35"/>
      <c r="SW82" s="35"/>
      <c r="SX82" s="35"/>
      <c r="SY82" s="35"/>
      <c r="SZ82" s="35"/>
      <c r="TA82" s="35"/>
      <c r="TB82" s="35"/>
      <c r="TC82" s="35"/>
      <c r="TD82" s="35"/>
      <c r="TE82" s="35"/>
      <c r="TF82" s="35"/>
      <c r="TG82" s="35"/>
      <c r="TH82" s="35"/>
      <c r="TI82" s="35"/>
      <c r="TJ82" s="35"/>
      <c r="TK82" s="35"/>
      <c r="TL82" s="35"/>
      <c r="TM82" s="35"/>
      <c r="TN82" s="35"/>
      <c r="TO82" s="35"/>
      <c r="TP82" s="35"/>
      <c r="TQ82" s="35"/>
      <c r="TR82" s="35"/>
      <c r="TS82" s="35"/>
      <c r="TT82" s="35"/>
      <c r="TU82" s="35"/>
      <c r="TV82" s="35"/>
      <c r="TW82" s="35"/>
      <c r="TX82" s="35"/>
      <c r="TY82" s="35"/>
      <c r="TZ82" s="35"/>
      <c r="UA82" s="35"/>
      <c r="UB82" s="35"/>
      <c r="UC82" s="35"/>
      <c r="UD82" s="35"/>
      <c r="UE82" s="35"/>
      <c r="UF82" s="35"/>
      <c r="UG82" s="35"/>
      <c r="UH82" s="35"/>
      <c r="UI82" s="35"/>
      <c r="UJ82" s="35"/>
      <c r="UK82" s="35"/>
      <c r="UL82" s="35"/>
      <c r="UM82" s="35"/>
      <c r="UN82" s="35"/>
      <c r="UO82" s="35"/>
      <c r="UP82" s="35"/>
      <c r="UQ82" s="35"/>
      <c r="UR82" s="35"/>
      <c r="US82" s="35"/>
      <c r="UT82" s="35"/>
      <c r="UU82" s="35"/>
      <c r="UV82" s="35"/>
      <c r="UW82" s="35"/>
      <c r="UX82" s="35"/>
      <c r="UY82" s="35"/>
      <c r="UZ82" s="35"/>
      <c r="VA82" s="35"/>
      <c r="VB82" s="35"/>
      <c r="VC82" s="35"/>
      <c r="VD82" s="35"/>
      <c r="VE82" s="35"/>
      <c r="VF82" s="35"/>
      <c r="VG82" s="35"/>
      <c r="VH82" s="35"/>
      <c r="VI82" s="35"/>
      <c r="VJ82" s="35"/>
      <c r="VK82" s="35"/>
      <c r="VL82" s="35"/>
      <c r="VM82" s="35"/>
      <c r="VN82" s="35"/>
      <c r="VO82" s="35"/>
      <c r="VP82" s="35"/>
      <c r="VQ82" s="35"/>
      <c r="VR82" s="35"/>
      <c r="VS82" s="35"/>
      <c r="VT82" s="35"/>
      <c r="VU82" s="35"/>
      <c r="VV82" s="35"/>
      <c r="VW82" s="35"/>
      <c r="VX82" s="35"/>
      <c r="VY82" s="35"/>
      <c r="VZ82" s="35"/>
      <c r="WA82" s="35"/>
      <c r="WB82" s="35"/>
      <c r="WC82" s="35"/>
      <c r="WD82" s="35"/>
      <c r="WE82" s="35"/>
      <c r="WF82" s="35"/>
      <c r="WG82" s="35"/>
      <c r="WH82" s="35"/>
      <c r="WI82" s="35"/>
      <c r="WJ82" s="35"/>
      <c r="WK82" s="35"/>
      <c r="WL82" s="35"/>
      <c r="WM82" s="35"/>
      <c r="WN82" s="35"/>
      <c r="WO82" s="35"/>
      <c r="WP82" s="35"/>
      <c r="WQ82" s="35"/>
      <c r="WR82" s="35"/>
      <c r="WS82" s="35"/>
      <c r="WT82" s="35"/>
      <c r="WU82" s="35"/>
      <c r="WV82" s="35"/>
      <c r="WW82" s="35"/>
      <c r="WX82" s="35"/>
      <c r="WY82" s="35"/>
      <c r="WZ82" s="35"/>
      <c r="XA82" s="35"/>
      <c r="XB82" s="35"/>
      <c r="XC82" s="35"/>
      <c r="XD82" s="35"/>
      <c r="XE82" s="35"/>
      <c r="XF82" s="35"/>
      <c r="XG82" s="35"/>
      <c r="XH82" s="35"/>
      <c r="XI82" s="35"/>
      <c r="XJ82" s="35"/>
      <c r="XK82" s="35"/>
      <c r="XL82" s="35"/>
      <c r="XM82" s="35"/>
      <c r="XN82" s="35"/>
      <c r="XO82" s="35"/>
      <c r="XP82" s="35"/>
      <c r="XQ82" s="35"/>
      <c r="XR82" s="35"/>
      <c r="XS82" s="35"/>
      <c r="XT82" s="35"/>
      <c r="XU82" s="35"/>
      <c r="XV82" s="35"/>
      <c r="XW82" s="35"/>
      <c r="XX82" s="35"/>
      <c r="XY82" s="35"/>
      <c r="XZ82" s="35"/>
      <c r="YA82" s="35"/>
      <c r="YB82" s="35"/>
      <c r="YC82" s="35"/>
      <c r="YD82" s="35"/>
      <c r="YE82" s="35"/>
      <c r="YF82" s="35"/>
      <c r="YG82" s="35"/>
      <c r="YH82" s="35"/>
      <c r="YI82" s="35"/>
      <c r="YJ82" s="35"/>
      <c r="YK82" s="35"/>
      <c r="YL82" s="35"/>
      <c r="YM82" s="35"/>
      <c r="YN82" s="35"/>
      <c r="YO82" s="35"/>
      <c r="YP82" s="35"/>
      <c r="YQ82" s="35"/>
      <c r="YR82" s="35"/>
      <c r="YS82" s="35"/>
      <c r="YT82" s="35"/>
      <c r="YU82" s="35"/>
      <c r="YV82" s="35"/>
      <c r="YW82" s="35"/>
      <c r="YX82" s="35"/>
      <c r="YY82" s="35"/>
      <c r="YZ82" s="35"/>
      <c r="ZA82" s="35"/>
      <c r="ZB82" s="35"/>
      <c r="ZC82" s="35"/>
      <c r="ZD82" s="35"/>
      <c r="ZE82" s="35"/>
      <c r="ZF82" s="35"/>
      <c r="ZG82" s="35"/>
      <c r="ZH82" s="35"/>
      <c r="ZI82" s="35"/>
      <c r="ZJ82" s="35"/>
      <c r="ZK82" s="35"/>
      <c r="ZL82" s="35"/>
      <c r="ZM82" s="35"/>
      <c r="ZN82" s="35"/>
      <c r="ZO82" s="35"/>
      <c r="ZP82" s="35"/>
      <c r="ZQ82" s="35"/>
      <c r="ZR82" s="35"/>
      <c r="ZS82" s="35"/>
      <c r="ZT82" s="35"/>
      <c r="ZU82" s="35"/>
      <c r="ZV82" s="35"/>
      <c r="ZW82" s="35"/>
      <c r="ZX82" s="35"/>
      <c r="ZY82" s="35"/>
      <c r="ZZ82" s="35"/>
      <c r="AAA82" s="35"/>
      <c r="AAB82" s="35"/>
      <c r="AAC82" s="35"/>
      <c r="AAD82" s="35"/>
      <c r="AAE82" s="35"/>
      <c r="AAF82" s="35"/>
      <c r="AAG82" s="35"/>
      <c r="AAH82" s="35"/>
      <c r="AAI82" s="35"/>
      <c r="AAJ82" s="35"/>
      <c r="AAK82" s="35"/>
      <c r="AAL82" s="35"/>
      <c r="AAM82" s="35"/>
      <c r="AAN82" s="35"/>
      <c r="AAO82" s="35"/>
      <c r="AAP82" s="35"/>
      <c r="AAQ82" s="35"/>
      <c r="AAR82" s="35"/>
      <c r="AAS82" s="35"/>
      <c r="AAT82" s="35"/>
      <c r="AAU82" s="35"/>
      <c r="AAV82" s="35"/>
      <c r="AAW82" s="35"/>
      <c r="AAX82" s="35"/>
      <c r="AAY82" s="35"/>
      <c r="AAZ82" s="35"/>
      <c r="ABA82" s="35"/>
      <c r="ABB82" s="35"/>
      <c r="ABC82" s="35"/>
      <c r="ABD82" s="35"/>
      <c r="ABE82" s="35"/>
      <c r="ABF82" s="35"/>
      <c r="ABG82" s="35"/>
      <c r="ABH82" s="35"/>
      <c r="ABI82" s="35"/>
      <c r="ABJ82" s="35"/>
      <c r="ABK82" s="35"/>
      <c r="ABL82" s="35"/>
      <c r="ABM82" s="35"/>
      <c r="ABN82" s="35"/>
      <c r="ABO82" s="35"/>
      <c r="ABP82" s="35"/>
      <c r="ABQ82" s="35"/>
      <c r="ABR82" s="35"/>
      <c r="ABS82" s="35"/>
      <c r="ABT82" s="35"/>
      <c r="ABU82" s="35"/>
      <c r="ABV82" s="35"/>
      <c r="ABW82" s="35"/>
      <c r="ABX82" s="35"/>
      <c r="ABY82" s="35"/>
      <c r="ABZ82" s="35"/>
      <c r="ACA82" s="35"/>
      <c r="ACB82" s="35"/>
      <c r="ACC82" s="35"/>
      <c r="ACD82" s="35"/>
      <c r="ACE82" s="35"/>
      <c r="ACF82" s="35"/>
      <c r="ACG82" s="35"/>
      <c r="ACH82" s="35"/>
      <c r="ACI82" s="35"/>
      <c r="ACJ82" s="35"/>
      <c r="ACK82" s="35"/>
      <c r="ACL82" s="35"/>
      <c r="ACM82" s="35"/>
      <c r="ACN82" s="35"/>
      <c r="ACO82" s="35"/>
      <c r="ACP82" s="35"/>
      <c r="ACQ82" s="35"/>
      <c r="ACR82" s="35"/>
      <c r="ACS82" s="35"/>
      <c r="ACT82" s="35"/>
      <c r="ACU82" s="35"/>
      <c r="ACV82" s="35"/>
      <c r="ACW82" s="35"/>
      <c r="ACX82" s="35"/>
      <c r="ACY82" s="35"/>
      <c r="ACZ82" s="35"/>
      <c r="ADA82" s="35"/>
      <c r="ADB82" s="35"/>
      <c r="ADC82" s="35"/>
      <c r="ADD82" s="35"/>
      <c r="ADE82" s="35"/>
      <c r="ADF82" s="35"/>
      <c r="ADG82" s="35"/>
      <c r="ADH82" s="35"/>
      <c r="ADI82" s="35"/>
      <c r="ADJ82" s="35"/>
      <c r="ADK82" s="35"/>
      <c r="ADL82" s="35"/>
      <c r="ADM82" s="35"/>
      <c r="ADN82" s="35"/>
      <c r="ADO82" s="35"/>
      <c r="ADP82" s="35"/>
      <c r="ADQ82" s="35"/>
      <c r="ADR82" s="35"/>
      <c r="ADS82" s="35"/>
      <c r="ADT82" s="35"/>
      <c r="ADU82" s="35"/>
      <c r="ADV82" s="35"/>
      <c r="ADW82" s="35"/>
      <c r="ADX82" s="35"/>
      <c r="ADY82" s="35"/>
      <c r="ADZ82" s="35"/>
      <c r="AEA82" s="35"/>
      <c r="AEB82" s="35"/>
      <c r="AEC82" s="35"/>
      <c r="AED82" s="35"/>
      <c r="AEE82" s="35"/>
      <c r="AEF82" s="35"/>
      <c r="AEG82" s="35"/>
      <c r="AEH82" s="35"/>
      <c r="AEI82" s="35"/>
      <c r="AEJ82" s="35"/>
      <c r="AEK82" s="35"/>
      <c r="AEL82" s="35"/>
      <c r="AEM82" s="35"/>
      <c r="AEN82" s="35"/>
      <c r="AEO82" s="35"/>
      <c r="AEP82" s="35"/>
      <c r="AEQ82" s="35"/>
      <c r="AER82" s="35"/>
      <c r="AES82" s="35"/>
      <c r="AET82" s="35"/>
      <c r="AEU82" s="35"/>
      <c r="AEV82" s="35"/>
      <c r="AEW82" s="35"/>
      <c r="AEX82" s="35"/>
      <c r="AEY82" s="35"/>
      <c r="AEZ82" s="35"/>
      <c r="AFA82" s="35"/>
      <c r="AFB82" s="35"/>
      <c r="AFC82" s="35"/>
      <c r="AFD82" s="35"/>
      <c r="AFE82" s="35"/>
      <c r="AFF82" s="35"/>
      <c r="AFG82" s="35"/>
      <c r="AFH82" s="35"/>
      <c r="AFI82" s="35"/>
      <c r="AFJ82" s="35"/>
      <c r="AFK82" s="35"/>
      <c r="AFL82" s="35"/>
      <c r="AFM82" s="35"/>
      <c r="AFN82" s="35"/>
      <c r="AFO82" s="35"/>
      <c r="AFP82" s="35"/>
      <c r="AFQ82" s="35"/>
      <c r="AFR82" s="35"/>
      <c r="AFS82" s="35"/>
      <c r="AFT82" s="35"/>
      <c r="AFU82" s="35"/>
      <c r="AFV82" s="35"/>
      <c r="AFW82" s="35"/>
      <c r="AFX82" s="35"/>
      <c r="AFY82" s="35"/>
      <c r="AFZ82" s="35"/>
      <c r="AGA82" s="35"/>
      <c r="AGB82" s="35"/>
      <c r="AGC82" s="35"/>
      <c r="AGD82" s="35"/>
      <c r="AGE82" s="35"/>
      <c r="AGF82" s="35"/>
      <c r="AGG82" s="35"/>
      <c r="AGH82" s="35"/>
      <c r="AGI82" s="35"/>
      <c r="AGJ82" s="35"/>
      <c r="AGK82" s="35"/>
      <c r="AGL82" s="35"/>
      <c r="AGM82" s="35"/>
      <c r="AGN82" s="35"/>
      <c r="AGO82" s="35"/>
      <c r="AGP82" s="35"/>
      <c r="AGQ82" s="35"/>
      <c r="AGR82" s="35"/>
      <c r="AGS82" s="35"/>
      <c r="AGT82" s="35"/>
      <c r="AGU82" s="35"/>
      <c r="AGV82" s="35"/>
      <c r="AGW82" s="35"/>
      <c r="AGX82" s="35"/>
      <c r="AGY82" s="35"/>
      <c r="AGZ82" s="35"/>
      <c r="AHA82" s="35"/>
      <c r="AHB82" s="35"/>
      <c r="AHC82" s="35"/>
      <c r="AHD82" s="35"/>
      <c r="AHE82" s="35"/>
      <c r="AHF82" s="35"/>
      <c r="AHG82" s="35"/>
      <c r="AHH82" s="35"/>
      <c r="AHI82" s="35"/>
      <c r="AHJ82" s="35"/>
      <c r="AHK82" s="35"/>
      <c r="AHL82" s="35"/>
      <c r="AHM82" s="35"/>
      <c r="AHN82" s="35"/>
      <c r="AHO82" s="35"/>
      <c r="AHP82" s="35"/>
      <c r="AHQ82" s="35"/>
      <c r="AHR82" s="35"/>
      <c r="AHS82" s="35"/>
      <c r="AHT82" s="35"/>
      <c r="AHU82" s="35"/>
      <c r="AHV82" s="35"/>
      <c r="AHW82" s="35"/>
      <c r="AHX82" s="35"/>
      <c r="AHY82" s="35"/>
      <c r="AHZ82" s="35"/>
      <c r="AIA82" s="35"/>
      <c r="AIB82" s="35"/>
      <c r="AIC82" s="35"/>
      <c r="AID82" s="35"/>
      <c r="AIE82" s="35"/>
      <c r="AIF82" s="35"/>
      <c r="AIG82" s="35"/>
      <c r="AIH82" s="35"/>
      <c r="AII82" s="35"/>
      <c r="AIJ82" s="35"/>
    </row>
    <row r="83" spans="1:920" s="36" customFormat="1" ht="12.75" customHeight="1">
      <c r="A83" s="21">
        <v>0.53</v>
      </c>
      <c r="B83" s="21">
        <v>1.36</v>
      </c>
      <c r="C83" s="21" t="str">
        <f t="shared" si="3"/>
        <v/>
      </c>
      <c r="D83" s="21" t="str">
        <f t="shared" si="3"/>
        <v/>
      </c>
      <c r="E83" s="61" t="s">
        <v>136</v>
      </c>
      <c r="F83" s="71" t="s">
        <v>137</v>
      </c>
      <c r="G83" s="72"/>
      <c r="H83" s="33" t="s">
        <v>64</v>
      </c>
      <c r="I83" s="64">
        <v>553</v>
      </c>
      <c r="J83" s="73"/>
      <c r="K83" s="73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5"/>
      <c r="AS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  <c r="BF83" s="35"/>
      <c r="BG83" s="35"/>
      <c r="BH83" s="35"/>
      <c r="BI83" s="35"/>
      <c r="BJ83" s="35"/>
      <c r="BK83" s="35"/>
      <c r="BL83" s="35"/>
      <c r="BM83" s="35"/>
      <c r="BN83" s="35"/>
      <c r="BO83" s="35"/>
      <c r="BP83" s="35"/>
      <c r="BQ83" s="35"/>
      <c r="BR83" s="35"/>
      <c r="BS83" s="35"/>
      <c r="BT83" s="35"/>
      <c r="BU83" s="35"/>
      <c r="BV83" s="35"/>
      <c r="BW83" s="35"/>
      <c r="BX83" s="35"/>
      <c r="BY83" s="35"/>
      <c r="BZ83" s="35"/>
      <c r="CA83" s="35"/>
      <c r="CB83" s="35"/>
      <c r="CC83" s="35"/>
      <c r="CD83" s="35"/>
      <c r="CE83" s="35"/>
      <c r="CF83" s="35"/>
      <c r="CG83" s="35"/>
      <c r="CH83" s="35"/>
      <c r="CI83" s="35"/>
      <c r="CJ83" s="35"/>
      <c r="CK83" s="35"/>
      <c r="CL83" s="35"/>
      <c r="CM83" s="35"/>
      <c r="CN83" s="35"/>
      <c r="CO83" s="35"/>
      <c r="CP83" s="35"/>
      <c r="CQ83" s="35"/>
      <c r="CR83" s="35"/>
      <c r="CS83" s="35"/>
      <c r="CT83" s="35"/>
      <c r="CU83" s="35"/>
      <c r="CV83" s="35"/>
      <c r="CW83" s="35"/>
      <c r="CX83" s="35"/>
      <c r="CY83" s="35"/>
      <c r="CZ83" s="35"/>
      <c r="DA83" s="35"/>
      <c r="DB83" s="35"/>
      <c r="DC83" s="35"/>
      <c r="DD83" s="35"/>
      <c r="DE83" s="35"/>
      <c r="DF83" s="35"/>
      <c r="DG83" s="35"/>
      <c r="DH83" s="35"/>
      <c r="DI83" s="35"/>
      <c r="DJ83" s="35"/>
      <c r="DK83" s="35"/>
      <c r="DL83" s="35"/>
      <c r="DM83" s="35"/>
      <c r="DN83" s="35"/>
      <c r="DO83" s="35"/>
      <c r="DP83" s="35"/>
      <c r="DQ83" s="35"/>
      <c r="DR83" s="35"/>
      <c r="DS83" s="35"/>
      <c r="DT83" s="35"/>
      <c r="DU83" s="35"/>
      <c r="DV83" s="35"/>
      <c r="DW83" s="35"/>
      <c r="DX83" s="35"/>
      <c r="DY83" s="35"/>
      <c r="DZ83" s="35"/>
      <c r="EA83" s="35"/>
      <c r="EB83" s="35"/>
      <c r="EC83" s="35"/>
      <c r="ED83" s="35"/>
      <c r="EE83" s="35"/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5"/>
      <c r="ER83" s="35"/>
      <c r="ES83" s="35"/>
      <c r="ET83" s="35"/>
      <c r="EU83" s="35"/>
      <c r="EV83" s="35"/>
      <c r="EW83" s="35"/>
      <c r="EX83" s="35"/>
      <c r="EY83" s="35"/>
      <c r="EZ83" s="35"/>
      <c r="FA83" s="35"/>
      <c r="FB83" s="35"/>
      <c r="FC83" s="35"/>
      <c r="FD83" s="35"/>
      <c r="FE83" s="35"/>
      <c r="FF83" s="35"/>
      <c r="FG83" s="35"/>
      <c r="FH83" s="35"/>
      <c r="FI83" s="35"/>
      <c r="FJ83" s="35"/>
      <c r="FK83" s="35"/>
      <c r="FL83" s="35"/>
      <c r="FM83" s="35"/>
      <c r="FN83" s="35"/>
      <c r="FO83" s="35"/>
      <c r="FP83" s="35"/>
      <c r="FQ83" s="35"/>
      <c r="FR83" s="35"/>
      <c r="FS83" s="35"/>
      <c r="FT83" s="35"/>
      <c r="FU83" s="35"/>
      <c r="FV83" s="35"/>
      <c r="FW83" s="35"/>
      <c r="FX83" s="35"/>
      <c r="FY83" s="35"/>
      <c r="FZ83" s="35"/>
      <c r="GA83" s="35"/>
      <c r="GB83" s="35"/>
      <c r="GC83" s="35"/>
      <c r="GD83" s="35"/>
      <c r="GE83" s="35"/>
      <c r="GF83" s="35"/>
      <c r="GG83" s="35"/>
      <c r="GH83" s="35"/>
      <c r="GI83" s="35"/>
      <c r="GJ83" s="35"/>
      <c r="GK83" s="35"/>
      <c r="GL83" s="35"/>
      <c r="GM83" s="35"/>
      <c r="GN83" s="35"/>
      <c r="GO83" s="35"/>
      <c r="GP83" s="35"/>
      <c r="GQ83" s="35"/>
      <c r="GR83" s="35"/>
      <c r="GS83" s="35"/>
      <c r="GT83" s="35"/>
      <c r="GU83" s="35"/>
      <c r="GV83" s="35"/>
      <c r="GW83" s="35"/>
      <c r="GX83" s="35"/>
      <c r="GY83" s="35"/>
      <c r="GZ83" s="35"/>
      <c r="HA83" s="35"/>
      <c r="HB83" s="35"/>
      <c r="HC83" s="35"/>
      <c r="HD83" s="35"/>
      <c r="HE83" s="35"/>
      <c r="HF83" s="35"/>
      <c r="HG83" s="35"/>
      <c r="HH83" s="35"/>
      <c r="HI83" s="35"/>
      <c r="HJ83" s="35"/>
      <c r="HK83" s="35"/>
      <c r="HL83" s="35"/>
      <c r="HM83" s="35"/>
      <c r="HN83" s="35"/>
      <c r="HO83" s="35"/>
      <c r="HP83" s="35"/>
      <c r="HQ83" s="35"/>
      <c r="HR83" s="35"/>
      <c r="HS83" s="35"/>
      <c r="HT83" s="35"/>
      <c r="HU83" s="35"/>
      <c r="HV83" s="35"/>
      <c r="HW83" s="35"/>
      <c r="HX83" s="35"/>
      <c r="HY83" s="35"/>
      <c r="HZ83" s="35"/>
      <c r="IA83" s="35"/>
      <c r="IB83" s="35"/>
      <c r="IC83" s="35"/>
      <c r="ID83" s="35"/>
      <c r="IE83" s="35"/>
      <c r="IF83" s="35"/>
      <c r="IG83" s="35"/>
      <c r="IH83" s="35"/>
      <c r="II83" s="35"/>
      <c r="IJ83" s="35"/>
      <c r="IK83" s="35"/>
      <c r="IL83" s="35"/>
      <c r="IM83" s="35"/>
      <c r="IN83" s="35"/>
      <c r="IO83" s="35"/>
      <c r="IP83" s="35"/>
      <c r="IQ83" s="35"/>
      <c r="IR83" s="35"/>
      <c r="IS83" s="35"/>
      <c r="IT83" s="35"/>
      <c r="IU83" s="35"/>
      <c r="IV83" s="35"/>
      <c r="IW83" s="35"/>
      <c r="IX83" s="35"/>
      <c r="IY83" s="35"/>
      <c r="IZ83" s="35"/>
      <c r="JA83" s="35"/>
      <c r="JB83" s="35"/>
      <c r="JC83" s="35"/>
      <c r="JD83" s="35"/>
      <c r="JE83" s="35"/>
      <c r="JF83" s="35"/>
      <c r="JG83" s="35"/>
      <c r="JH83" s="35"/>
      <c r="JI83" s="35"/>
      <c r="JJ83" s="35"/>
      <c r="JK83" s="35"/>
      <c r="JL83" s="35"/>
      <c r="JM83" s="35"/>
      <c r="JN83" s="35"/>
      <c r="JO83" s="35"/>
      <c r="JP83" s="35"/>
      <c r="JQ83" s="35"/>
      <c r="JR83" s="35"/>
      <c r="JS83" s="35"/>
      <c r="JT83" s="35"/>
      <c r="JU83" s="35"/>
      <c r="JV83" s="35"/>
      <c r="JW83" s="35"/>
      <c r="JX83" s="35"/>
      <c r="JY83" s="35"/>
      <c r="JZ83" s="35"/>
      <c r="KA83" s="35"/>
      <c r="KB83" s="35"/>
      <c r="KC83" s="35"/>
      <c r="KD83" s="35"/>
      <c r="KE83" s="35"/>
      <c r="KF83" s="35"/>
      <c r="KG83" s="35"/>
      <c r="KH83" s="35"/>
      <c r="KI83" s="35"/>
      <c r="KJ83" s="35"/>
      <c r="KK83" s="35"/>
      <c r="KL83" s="35"/>
      <c r="KM83" s="35"/>
      <c r="KN83" s="35"/>
      <c r="KO83" s="35"/>
      <c r="KP83" s="35"/>
      <c r="KQ83" s="35"/>
      <c r="KR83" s="35"/>
      <c r="KS83" s="35"/>
      <c r="KT83" s="35"/>
      <c r="KU83" s="35"/>
      <c r="KV83" s="35"/>
      <c r="KW83" s="35"/>
      <c r="KX83" s="35"/>
      <c r="KY83" s="35"/>
      <c r="KZ83" s="35"/>
      <c r="LA83" s="35"/>
      <c r="LB83" s="35"/>
      <c r="LC83" s="35"/>
      <c r="LD83" s="35"/>
      <c r="LE83" s="35"/>
      <c r="LF83" s="35"/>
      <c r="LG83" s="35"/>
      <c r="LH83" s="35"/>
      <c r="LI83" s="35"/>
      <c r="LJ83" s="35"/>
      <c r="LK83" s="35"/>
      <c r="LL83" s="35"/>
      <c r="LM83" s="35"/>
      <c r="LN83" s="35"/>
      <c r="LO83" s="35"/>
      <c r="LP83" s="35"/>
      <c r="LQ83" s="35"/>
      <c r="LR83" s="35"/>
      <c r="LS83" s="35"/>
      <c r="LT83" s="35"/>
      <c r="LU83" s="35"/>
      <c r="LV83" s="35"/>
      <c r="LW83" s="35"/>
      <c r="LX83" s="35"/>
      <c r="LY83" s="35"/>
      <c r="LZ83" s="35"/>
      <c r="MA83" s="35"/>
      <c r="MB83" s="35"/>
      <c r="MC83" s="35"/>
      <c r="MD83" s="35"/>
      <c r="ME83" s="35"/>
      <c r="MF83" s="35"/>
      <c r="MG83" s="35"/>
      <c r="MH83" s="35"/>
      <c r="MI83" s="35"/>
      <c r="MJ83" s="35"/>
      <c r="MK83" s="35"/>
      <c r="ML83" s="35"/>
      <c r="MM83" s="35"/>
      <c r="MN83" s="35"/>
      <c r="MO83" s="35"/>
      <c r="MP83" s="35"/>
      <c r="MQ83" s="35"/>
      <c r="MR83" s="35"/>
      <c r="MS83" s="35"/>
      <c r="MT83" s="35"/>
      <c r="MU83" s="35"/>
      <c r="MV83" s="35"/>
      <c r="MW83" s="35"/>
      <c r="MX83" s="35"/>
      <c r="MY83" s="35"/>
      <c r="MZ83" s="35"/>
      <c r="NA83" s="35"/>
      <c r="NB83" s="35"/>
      <c r="NC83" s="35"/>
      <c r="ND83" s="35"/>
      <c r="NE83" s="35"/>
      <c r="NF83" s="35"/>
      <c r="NG83" s="35"/>
      <c r="NH83" s="35"/>
      <c r="NI83" s="35"/>
      <c r="NJ83" s="35"/>
      <c r="NK83" s="35"/>
      <c r="NL83" s="35"/>
      <c r="NM83" s="35"/>
      <c r="NN83" s="35"/>
      <c r="NO83" s="35"/>
      <c r="NP83" s="35"/>
      <c r="NQ83" s="35"/>
      <c r="NR83" s="35"/>
      <c r="NS83" s="35"/>
      <c r="NT83" s="35"/>
      <c r="NU83" s="35"/>
      <c r="NV83" s="35"/>
      <c r="NW83" s="35"/>
      <c r="NX83" s="35"/>
      <c r="NY83" s="35"/>
      <c r="NZ83" s="35"/>
      <c r="OA83" s="35"/>
      <c r="OB83" s="35"/>
      <c r="OC83" s="35"/>
      <c r="OD83" s="35"/>
      <c r="OE83" s="35"/>
      <c r="OF83" s="35"/>
      <c r="OG83" s="35"/>
      <c r="OH83" s="35"/>
      <c r="OI83" s="35"/>
      <c r="OJ83" s="35"/>
      <c r="OK83" s="35"/>
      <c r="OL83" s="35"/>
      <c r="OM83" s="35"/>
      <c r="ON83" s="35"/>
      <c r="OO83" s="35"/>
      <c r="OP83" s="35"/>
      <c r="OQ83" s="35"/>
      <c r="OR83" s="35"/>
      <c r="OS83" s="35"/>
      <c r="OT83" s="35"/>
      <c r="OU83" s="35"/>
      <c r="OV83" s="35"/>
      <c r="OW83" s="35"/>
      <c r="OX83" s="35"/>
      <c r="OY83" s="35"/>
      <c r="OZ83" s="35"/>
      <c r="PA83" s="35"/>
      <c r="PB83" s="35"/>
      <c r="PC83" s="35"/>
      <c r="PD83" s="35"/>
      <c r="PE83" s="35"/>
      <c r="PF83" s="35"/>
      <c r="PG83" s="35"/>
      <c r="PH83" s="35"/>
      <c r="PI83" s="35"/>
      <c r="PJ83" s="35"/>
      <c r="PK83" s="35"/>
      <c r="PL83" s="35"/>
      <c r="PM83" s="35"/>
      <c r="PN83" s="35"/>
      <c r="PO83" s="35"/>
      <c r="PP83" s="35"/>
      <c r="PQ83" s="35"/>
      <c r="PR83" s="35"/>
      <c r="PS83" s="35"/>
      <c r="PT83" s="35"/>
      <c r="PU83" s="35"/>
      <c r="PV83" s="35"/>
      <c r="PW83" s="35"/>
      <c r="PX83" s="35"/>
      <c r="PY83" s="35"/>
      <c r="PZ83" s="35"/>
      <c r="QA83" s="35"/>
      <c r="QB83" s="35"/>
      <c r="QC83" s="35"/>
      <c r="QD83" s="35"/>
      <c r="QE83" s="35"/>
      <c r="QF83" s="35"/>
      <c r="QG83" s="35"/>
      <c r="QH83" s="35"/>
      <c r="QI83" s="35"/>
      <c r="QJ83" s="35"/>
      <c r="QK83" s="35"/>
      <c r="QL83" s="35"/>
      <c r="QM83" s="35"/>
      <c r="QN83" s="35"/>
      <c r="QO83" s="35"/>
      <c r="QP83" s="35"/>
      <c r="QQ83" s="35"/>
      <c r="QR83" s="35"/>
      <c r="QS83" s="35"/>
      <c r="QT83" s="35"/>
      <c r="QU83" s="35"/>
      <c r="QV83" s="35"/>
      <c r="QW83" s="35"/>
      <c r="QX83" s="35"/>
      <c r="QY83" s="35"/>
      <c r="QZ83" s="35"/>
      <c r="RA83" s="35"/>
      <c r="RB83" s="35"/>
      <c r="RC83" s="35"/>
      <c r="RD83" s="35"/>
      <c r="RE83" s="35"/>
      <c r="RF83" s="35"/>
      <c r="RG83" s="35"/>
      <c r="RH83" s="35"/>
      <c r="RI83" s="35"/>
      <c r="RJ83" s="35"/>
      <c r="RK83" s="35"/>
      <c r="RL83" s="35"/>
      <c r="RM83" s="35"/>
      <c r="RN83" s="35"/>
      <c r="RO83" s="35"/>
      <c r="RP83" s="35"/>
      <c r="RQ83" s="35"/>
      <c r="RR83" s="35"/>
      <c r="RS83" s="35"/>
      <c r="RT83" s="35"/>
      <c r="RU83" s="35"/>
      <c r="RV83" s="35"/>
      <c r="RW83" s="35"/>
      <c r="RX83" s="35"/>
      <c r="RY83" s="35"/>
      <c r="RZ83" s="35"/>
      <c r="SA83" s="35"/>
      <c r="SB83" s="35"/>
      <c r="SC83" s="35"/>
      <c r="SD83" s="35"/>
      <c r="SE83" s="35"/>
      <c r="SF83" s="35"/>
      <c r="SG83" s="35"/>
      <c r="SH83" s="35"/>
      <c r="SI83" s="35"/>
      <c r="SJ83" s="35"/>
      <c r="SK83" s="35"/>
      <c r="SL83" s="35"/>
      <c r="SM83" s="35"/>
      <c r="SN83" s="35"/>
      <c r="SO83" s="35"/>
      <c r="SP83" s="35"/>
      <c r="SQ83" s="35"/>
      <c r="SR83" s="35"/>
      <c r="SS83" s="35"/>
      <c r="ST83" s="35"/>
      <c r="SU83" s="35"/>
      <c r="SV83" s="35"/>
      <c r="SW83" s="35"/>
      <c r="SX83" s="35"/>
      <c r="SY83" s="35"/>
      <c r="SZ83" s="35"/>
      <c r="TA83" s="35"/>
      <c r="TB83" s="35"/>
      <c r="TC83" s="35"/>
      <c r="TD83" s="35"/>
      <c r="TE83" s="35"/>
      <c r="TF83" s="35"/>
      <c r="TG83" s="35"/>
      <c r="TH83" s="35"/>
      <c r="TI83" s="35"/>
      <c r="TJ83" s="35"/>
      <c r="TK83" s="35"/>
      <c r="TL83" s="35"/>
      <c r="TM83" s="35"/>
      <c r="TN83" s="35"/>
      <c r="TO83" s="35"/>
      <c r="TP83" s="35"/>
      <c r="TQ83" s="35"/>
      <c r="TR83" s="35"/>
      <c r="TS83" s="35"/>
      <c r="TT83" s="35"/>
      <c r="TU83" s="35"/>
      <c r="TV83" s="35"/>
      <c r="TW83" s="35"/>
      <c r="TX83" s="35"/>
      <c r="TY83" s="35"/>
      <c r="TZ83" s="35"/>
      <c r="UA83" s="35"/>
      <c r="UB83" s="35"/>
      <c r="UC83" s="35"/>
      <c r="UD83" s="35"/>
      <c r="UE83" s="35"/>
      <c r="UF83" s="35"/>
      <c r="UG83" s="35"/>
      <c r="UH83" s="35"/>
      <c r="UI83" s="35"/>
      <c r="UJ83" s="35"/>
      <c r="UK83" s="35"/>
      <c r="UL83" s="35"/>
      <c r="UM83" s="35"/>
      <c r="UN83" s="35"/>
      <c r="UO83" s="35"/>
      <c r="UP83" s="35"/>
      <c r="UQ83" s="35"/>
      <c r="UR83" s="35"/>
      <c r="US83" s="35"/>
      <c r="UT83" s="35"/>
      <c r="UU83" s="35"/>
      <c r="UV83" s="35"/>
      <c r="UW83" s="35"/>
      <c r="UX83" s="35"/>
      <c r="UY83" s="35"/>
      <c r="UZ83" s="35"/>
      <c r="VA83" s="35"/>
      <c r="VB83" s="35"/>
      <c r="VC83" s="35"/>
      <c r="VD83" s="35"/>
      <c r="VE83" s="35"/>
      <c r="VF83" s="35"/>
      <c r="VG83" s="35"/>
      <c r="VH83" s="35"/>
      <c r="VI83" s="35"/>
      <c r="VJ83" s="35"/>
      <c r="VK83" s="35"/>
      <c r="VL83" s="35"/>
      <c r="VM83" s="35"/>
      <c r="VN83" s="35"/>
      <c r="VO83" s="35"/>
      <c r="VP83" s="35"/>
      <c r="VQ83" s="35"/>
      <c r="VR83" s="35"/>
      <c r="VS83" s="35"/>
      <c r="VT83" s="35"/>
      <c r="VU83" s="35"/>
      <c r="VV83" s="35"/>
      <c r="VW83" s="35"/>
      <c r="VX83" s="35"/>
      <c r="VY83" s="35"/>
      <c r="VZ83" s="35"/>
      <c r="WA83" s="35"/>
      <c r="WB83" s="35"/>
      <c r="WC83" s="35"/>
      <c r="WD83" s="35"/>
      <c r="WE83" s="35"/>
      <c r="WF83" s="35"/>
      <c r="WG83" s="35"/>
      <c r="WH83" s="35"/>
      <c r="WI83" s="35"/>
      <c r="WJ83" s="35"/>
      <c r="WK83" s="35"/>
      <c r="WL83" s="35"/>
      <c r="WM83" s="35"/>
      <c r="WN83" s="35"/>
      <c r="WO83" s="35"/>
      <c r="WP83" s="35"/>
      <c r="WQ83" s="35"/>
      <c r="WR83" s="35"/>
      <c r="WS83" s="35"/>
      <c r="WT83" s="35"/>
      <c r="WU83" s="35"/>
      <c r="WV83" s="35"/>
      <c r="WW83" s="35"/>
      <c r="WX83" s="35"/>
      <c r="WY83" s="35"/>
      <c r="WZ83" s="35"/>
      <c r="XA83" s="35"/>
      <c r="XB83" s="35"/>
      <c r="XC83" s="35"/>
      <c r="XD83" s="35"/>
      <c r="XE83" s="35"/>
      <c r="XF83" s="35"/>
      <c r="XG83" s="35"/>
      <c r="XH83" s="35"/>
      <c r="XI83" s="35"/>
      <c r="XJ83" s="35"/>
      <c r="XK83" s="35"/>
      <c r="XL83" s="35"/>
      <c r="XM83" s="35"/>
      <c r="XN83" s="35"/>
      <c r="XO83" s="35"/>
      <c r="XP83" s="35"/>
      <c r="XQ83" s="35"/>
      <c r="XR83" s="35"/>
      <c r="XS83" s="35"/>
      <c r="XT83" s="35"/>
      <c r="XU83" s="35"/>
      <c r="XV83" s="35"/>
      <c r="XW83" s="35"/>
      <c r="XX83" s="35"/>
      <c r="XY83" s="35"/>
      <c r="XZ83" s="35"/>
      <c r="YA83" s="35"/>
      <c r="YB83" s="35"/>
      <c r="YC83" s="35"/>
      <c r="YD83" s="35"/>
      <c r="YE83" s="35"/>
      <c r="YF83" s="35"/>
      <c r="YG83" s="35"/>
      <c r="YH83" s="35"/>
      <c r="YI83" s="35"/>
      <c r="YJ83" s="35"/>
      <c r="YK83" s="35"/>
      <c r="YL83" s="35"/>
      <c r="YM83" s="35"/>
      <c r="YN83" s="35"/>
      <c r="YO83" s="35"/>
      <c r="YP83" s="35"/>
      <c r="YQ83" s="35"/>
      <c r="YR83" s="35"/>
      <c r="YS83" s="35"/>
      <c r="YT83" s="35"/>
      <c r="YU83" s="35"/>
      <c r="YV83" s="35"/>
      <c r="YW83" s="35"/>
      <c r="YX83" s="35"/>
      <c r="YY83" s="35"/>
      <c r="YZ83" s="35"/>
      <c r="ZA83" s="35"/>
      <c r="ZB83" s="35"/>
      <c r="ZC83" s="35"/>
      <c r="ZD83" s="35"/>
      <c r="ZE83" s="35"/>
      <c r="ZF83" s="35"/>
      <c r="ZG83" s="35"/>
      <c r="ZH83" s="35"/>
      <c r="ZI83" s="35"/>
      <c r="ZJ83" s="35"/>
      <c r="ZK83" s="35"/>
      <c r="ZL83" s="35"/>
      <c r="ZM83" s="35"/>
      <c r="ZN83" s="35"/>
      <c r="ZO83" s="35"/>
      <c r="ZP83" s="35"/>
      <c r="ZQ83" s="35"/>
      <c r="ZR83" s="35"/>
      <c r="ZS83" s="35"/>
      <c r="ZT83" s="35"/>
      <c r="ZU83" s="35"/>
      <c r="ZV83" s="35"/>
      <c r="ZW83" s="35"/>
      <c r="ZX83" s="35"/>
      <c r="ZY83" s="35"/>
      <c r="ZZ83" s="35"/>
      <c r="AAA83" s="35"/>
      <c r="AAB83" s="35"/>
      <c r="AAC83" s="35"/>
      <c r="AAD83" s="35"/>
      <c r="AAE83" s="35"/>
      <c r="AAF83" s="35"/>
      <c r="AAG83" s="35"/>
      <c r="AAH83" s="35"/>
      <c r="AAI83" s="35"/>
      <c r="AAJ83" s="35"/>
      <c r="AAK83" s="35"/>
      <c r="AAL83" s="35"/>
      <c r="AAM83" s="35"/>
      <c r="AAN83" s="35"/>
      <c r="AAO83" s="35"/>
      <c r="AAP83" s="35"/>
      <c r="AAQ83" s="35"/>
      <c r="AAR83" s="35"/>
      <c r="AAS83" s="35"/>
      <c r="AAT83" s="35"/>
      <c r="AAU83" s="35"/>
      <c r="AAV83" s="35"/>
      <c r="AAW83" s="35"/>
      <c r="AAX83" s="35"/>
      <c r="AAY83" s="35"/>
      <c r="AAZ83" s="35"/>
      <c r="ABA83" s="35"/>
      <c r="ABB83" s="35"/>
      <c r="ABC83" s="35"/>
      <c r="ABD83" s="35"/>
      <c r="ABE83" s="35"/>
      <c r="ABF83" s="35"/>
      <c r="ABG83" s="35"/>
      <c r="ABH83" s="35"/>
      <c r="ABI83" s="35"/>
      <c r="ABJ83" s="35"/>
      <c r="ABK83" s="35"/>
      <c r="ABL83" s="35"/>
      <c r="ABM83" s="35"/>
      <c r="ABN83" s="35"/>
      <c r="ABO83" s="35"/>
      <c r="ABP83" s="35"/>
      <c r="ABQ83" s="35"/>
      <c r="ABR83" s="35"/>
      <c r="ABS83" s="35"/>
      <c r="ABT83" s="35"/>
      <c r="ABU83" s="35"/>
      <c r="ABV83" s="35"/>
      <c r="ABW83" s="35"/>
      <c r="ABX83" s="35"/>
      <c r="ABY83" s="35"/>
      <c r="ABZ83" s="35"/>
      <c r="ACA83" s="35"/>
      <c r="ACB83" s="35"/>
      <c r="ACC83" s="35"/>
      <c r="ACD83" s="35"/>
      <c r="ACE83" s="35"/>
      <c r="ACF83" s="35"/>
      <c r="ACG83" s="35"/>
      <c r="ACH83" s="35"/>
      <c r="ACI83" s="35"/>
      <c r="ACJ83" s="35"/>
      <c r="ACK83" s="35"/>
      <c r="ACL83" s="35"/>
      <c r="ACM83" s="35"/>
      <c r="ACN83" s="35"/>
      <c r="ACO83" s="35"/>
      <c r="ACP83" s="35"/>
      <c r="ACQ83" s="35"/>
      <c r="ACR83" s="35"/>
      <c r="ACS83" s="35"/>
      <c r="ACT83" s="35"/>
      <c r="ACU83" s="35"/>
      <c r="ACV83" s="35"/>
      <c r="ACW83" s="35"/>
      <c r="ACX83" s="35"/>
      <c r="ACY83" s="35"/>
      <c r="ACZ83" s="35"/>
      <c r="ADA83" s="35"/>
      <c r="ADB83" s="35"/>
      <c r="ADC83" s="35"/>
      <c r="ADD83" s="35"/>
      <c r="ADE83" s="35"/>
      <c r="ADF83" s="35"/>
      <c r="ADG83" s="35"/>
      <c r="ADH83" s="35"/>
      <c r="ADI83" s="35"/>
      <c r="ADJ83" s="35"/>
      <c r="ADK83" s="35"/>
      <c r="ADL83" s="35"/>
      <c r="ADM83" s="35"/>
      <c r="ADN83" s="35"/>
      <c r="ADO83" s="35"/>
      <c r="ADP83" s="35"/>
      <c r="ADQ83" s="35"/>
      <c r="ADR83" s="35"/>
      <c r="ADS83" s="35"/>
      <c r="ADT83" s="35"/>
      <c r="ADU83" s="35"/>
      <c r="ADV83" s="35"/>
      <c r="ADW83" s="35"/>
      <c r="ADX83" s="35"/>
      <c r="ADY83" s="35"/>
      <c r="ADZ83" s="35"/>
      <c r="AEA83" s="35"/>
      <c r="AEB83" s="35"/>
      <c r="AEC83" s="35"/>
      <c r="AED83" s="35"/>
      <c r="AEE83" s="35"/>
      <c r="AEF83" s="35"/>
      <c r="AEG83" s="35"/>
      <c r="AEH83" s="35"/>
      <c r="AEI83" s="35"/>
      <c r="AEJ83" s="35"/>
      <c r="AEK83" s="35"/>
      <c r="AEL83" s="35"/>
      <c r="AEM83" s="35"/>
      <c r="AEN83" s="35"/>
      <c r="AEO83" s="35"/>
      <c r="AEP83" s="35"/>
      <c r="AEQ83" s="35"/>
      <c r="AER83" s="35"/>
      <c r="AES83" s="35"/>
      <c r="AET83" s="35"/>
      <c r="AEU83" s="35"/>
      <c r="AEV83" s="35"/>
      <c r="AEW83" s="35"/>
      <c r="AEX83" s="35"/>
      <c r="AEY83" s="35"/>
      <c r="AEZ83" s="35"/>
      <c r="AFA83" s="35"/>
      <c r="AFB83" s="35"/>
      <c r="AFC83" s="35"/>
      <c r="AFD83" s="35"/>
      <c r="AFE83" s="35"/>
      <c r="AFF83" s="35"/>
      <c r="AFG83" s="35"/>
      <c r="AFH83" s="35"/>
      <c r="AFI83" s="35"/>
      <c r="AFJ83" s="35"/>
      <c r="AFK83" s="35"/>
      <c r="AFL83" s="35"/>
      <c r="AFM83" s="35"/>
      <c r="AFN83" s="35"/>
      <c r="AFO83" s="35"/>
      <c r="AFP83" s="35"/>
      <c r="AFQ83" s="35"/>
      <c r="AFR83" s="35"/>
      <c r="AFS83" s="35"/>
      <c r="AFT83" s="35"/>
      <c r="AFU83" s="35"/>
      <c r="AFV83" s="35"/>
      <c r="AFW83" s="35"/>
      <c r="AFX83" s="35"/>
      <c r="AFY83" s="35"/>
      <c r="AFZ83" s="35"/>
      <c r="AGA83" s="35"/>
      <c r="AGB83" s="35"/>
      <c r="AGC83" s="35"/>
      <c r="AGD83" s="35"/>
      <c r="AGE83" s="35"/>
      <c r="AGF83" s="35"/>
      <c r="AGG83" s="35"/>
      <c r="AGH83" s="35"/>
      <c r="AGI83" s="35"/>
      <c r="AGJ83" s="35"/>
      <c r="AGK83" s="35"/>
      <c r="AGL83" s="35"/>
      <c r="AGM83" s="35"/>
      <c r="AGN83" s="35"/>
      <c r="AGO83" s="35"/>
      <c r="AGP83" s="35"/>
      <c r="AGQ83" s="35"/>
      <c r="AGR83" s="35"/>
      <c r="AGS83" s="35"/>
      <c r="AGT83" s="35"/>
      <c r="AGU83" s="35"/>
      <c r="AGV83" s="35"/>
      <c r="AGW83" s="35"/>
      <c r="AGX83" s="35"/>
      <c r="AGY83" s="35"/>
      <c r="AGZ83" s="35"/>
      <c r="AHA83" s="35"/>
      <c r="AHB83" s="35"/>
      <c r="AHC83" s="35"/>
      <c r="AHD83" s="35"/>
      <c r="AHE83" s="35"/>
      <c r="AHF83" s="35"/>
      <c r="AHG83" s="35"/>
      <c r="AHH83" s="35"/>
      <c r="AHI83" s="35"/>
      <c r="AHJ83" s="35"/>
      <c r="AHK83" s="35"/>
      <c r="AHL83" s="35"/>
      <c r="AHM83" s="35"/>
      <c r="AHN83" s="35"/>
      <c r="AHO83" s="35"/>
      <c r="AHP83" s="35"/>
      <c r="AHQ83" s="35"/>
      <c r="AHR83" s="35"/>
      <c r="AHS83" s="35"/>
      <c r="AHT83" s="35"/>
      <c r="AHU83" s="35"/>
      <c r="AHV83" s="35"/>
      <c r="AHW83" s="35"/>
      <c r="AHX83" s="35"/>
      <c r="AHY83" s="35"/>
      <c r="AHZ83" s="35"/>
      <c r="AIA83" s="35"/>
      <c r="AIB83" s="35"/>
      <c r="AIC83" s="35"/>
      <c r="AID83" s="35"/>
      <c r="AIE83" s="35"/>
      <c r="AIF83" s="35"/>
      <c r="AIG83" s="35"/>
      <c r="AIH83" s="35"/>
      <c r="AII83" s="35"/>
      <c r="AIJ83" s="35"/>
    </row>
    <row r="84" spans="1:920" s="36" customFormat="1" ht="12.75" customHeight="1">
      <c r="A84" s="21">
        <v>0.54</v>
      </c>
      <c r="B84" s="21">
        <v>1.37</v>
      </c>
      <c r="C84" s="21" t="str">
        <f t="shared" si="3"/>
        <v/>
      </c>
      <c r="D84" s="21" t="str">
        <f t="shared" si="3"/>
        <v/>
      </c>
      <c r="E84" s="61" t="s">
        <v>138</v>
      </c>
      <c r="F84" s="71" t="s">
        <v>139</v>
      </c>
      <c r="G84" s="72"/>
      <c r="H84" s="33" t="s">
        <v>28</v>
      </c>
      <c r="I84" s="64">
        <v>554</v>
      </c>
      <c r="J84" s="73"/>
      <c r="K84" s="73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5"/>
      <c r="NI84" s="35"/>
      <c r="NJ84" s="35"/>
      <c r="NK84" s="35"/>
      <c r="NL84" s="35"/>
      <c r="NM84" s="35"/>
      <c r="NN84" s="35"/>
      <c r="NO84" s="35"/>
      <c r="NP84" s="35"/>
      <c r="NQ84" s="35"/>
      <c r="NR84" s="35"/>
      <c r="NS84" s="35"/>
      <c r="NT84" s="35"/>
      <c r="NU84" s="35"/>
      <c r="NV84" s="35"/>
      <c r="NW84" s="35"/>
      <c r="NX84" s="35"/>
      <c r="NY84" s="35"/>
      <c r="NZ84" s="35"/>
      <c r="OA84" s="35"/>
      <c r="OB84" s="35"/>
      <c r="OC84" s="35"/>
      <c r="OD84" s="35"/>
      <c r="OE84" s="35"/>
      <c r="OF84" s="35"/>
      <c r="OG84" s="35"/>
      <c r="OH84" s="35"/>
      <c r="OI84" s="35"/>
      <c r="OJ84" s="35"/>
      <c r="OK84" s="35"/>
      <c r="OL84" s="35"/>
      <c r="OM84" s="35"/>
      <c r="ON84" s="35"/>
      <c r="OO84" s="35"/>
      <c r="OP84" s="35"/>
      <c r="OQ84" s="35"/>
      <c r="OR84" s="35"/>
      <c r="OS84" s="35"/>
      <c r="OT84" s="35"/>
      <c r="OU84" s="35"/>
      <c r="OV84" s="35"/>
      <c r="OW84" s="35"/>
      <c r="OX84" s="35"/>
      <c r="OY84" s="35"/>
      <c r="OZ84" s="35"/>
      <c r="PA84" s="35"/>
      <c r="PB84" s="35"/>
      <c r="PC84" s="35"/>
      <c r="PD84" s="35"/>
      <c r="PE84" s="35"/>
      <c r="PF84" s="35"/>
      <c r="PG84" s="35"/>
      <c r="PH84" s="35"/>
      <c r="PI84" s="35"/>
      <c r="PJ84" s="35"/>
      <c r="PK84" s="35"/>
      <c r="PL84" s="35"/>
      <c r="PM84" s="35"/>
      <c r="PN84" s="35"/>
      <c r="PO84" s="35"/>
      <c r="PP84" s="35"/>
      <c r="PQ84" s="35"/>
      <c r="PR84" s="35"/>
      <c r="PS84" s="35"/>
      <c r="PT84" s="35"/>
      <c r="PU84" s="35"/>
      <c r="PV84" s="35"/>
      <c r="PW84" s="35"/>
      <c r="PX84" s="35"/>
      <c r="PY84" s="35"/>
      <c r="PZ84" s="35"/>
      <c r="QA84" s="35"/>
      <c r="QB84" s="35"/>
      <c r="QC84" s="35"/>
      <c r="QD84" s="35"/>
      <c r="QE84" s="35"/>
      <c r="QF84" s="35"/>
      <c r="QG84" s="35"/>
      <c r="QH84" s="35"/>
      <c r="QI84" s="35"/>
      <c r="QJ84" s="35"/>
      <c r="QK84" s="35"/>
      <c r="QL84" s="35"/>
      <c r="QM84" s="35"/>
      <c r="QN84" s="35"/>
      <c r="QO84" s="35"/>
      <c r="QP84" s="35"/>
      <c r="QQ84" s="35"/>
      <c r="QR84" s="35"/>
      <c r="QS84" s="35"/>
      <c r="QT84" s="35"/>
      <c r="QU84" s="35"/>
      <c r="QV84" s="35"/>
      <c r="QW84" s="35"/>
      <c r="QX84" s="35"/>
      <c r="QY84" s="35"/>
      <c r="QZ84" s="35"/>
      <c r="RA84" s="35"/>
      <c r="RB84" s="35"/>
      <c r="RC84" s="35"/>
      <c r="RD84" s="35"/>
      <c r="RE84" s="35"/>
      <c r="RF84" s="35"/>
      <c r="RG84" s="35"/>
      <c r="RH84" s="35"/>
      <c r="RI84" s="35"/>
      <c r="RJ84" s="35"/>
      <c r="RK84" s="35"/>
      <c r="RL84" s="35"/>
      <c r="RM84" s="35"/>
      <c r="RN84" s="35"/>
      <c r="RO84" s="35"/>
      <c r="RP84" s="35"/>
      <c r="RQ84" s="35"/>
      <c r="RR84" s="35"/>
      <c r="RS84" s="35"/>
      <c r="RT84" s="35"/>
      <c r="RU84" s="35"/>
      <c r="RV84" s="35"/>
      <c r="RW84" s="35"/>
      <c r="RX84" s="35"/>
      <c r="RY84" s="35"/>
      <c r="RZ84" s="35"/>
      <c r="SA84" s="35"/>
      <c r="SB84" s="35"/>
      <c r="SC84" s="35"/>
      <c r="SD84" s="35"/>
      <c r="SE84" s="35"/>
      <c r="SF84" s="35"/>
      <c r="SG84" s="35"/>
      <c r="SH84" s="35"/>
      <c r="SI84" s="35"/>
      <c r="SJ84" s="35"/>
      <c r="SK84" s="35"/>
      <c r="SL84" s="35"/>
      <c r="SM84" s="35"/>
      <c r="SN84" s="35"/>
      <c r="SO84" s="35"/>
      <c r="SP84" s="35"/>
      <c r="SQ84" s="35"/>
      <c r="SR84" s="35"/>
      <c r="SS84" s="35"/>
      <c r="ST84" s="35"/>
      <c r="SU84" s="35"/>
      <c r="SV84" s="35"/>
      <c r="SW84" s="35"/>
      <c r="SX84" s="35"/>
      <c r="SY84" s="35"/>
      <c r="SZ84" s="35"/>
      <c r="TA84" s="35"/>
      <c r="TB84" s="35"/>
      <c r="TC84" s="35"/>
      <c r="TD84" s="35"/>
      <c r="TE84" s="35"/>
      <c r="TF84" s="35"/>
      <c r="TG84" s="35"/>
      <c r="TH84" s="35"/>
      <c r="TI84" s="35"/>
      <c r="TJ84" s="35"/>
      <c r="TK84" s="35"/>
      <c r="TL84" s="35"/>
      <c r="TM84" s="35"/>
      <c r="TN84" s="35"/>
      <c r="TO84" s="35"/>
      <c r="TP84" s="35"/>
      <c r="TQ84" s="35"/>
      <c r="TR84" s="35"/>
      <c r="TS84" s="35"/>
      <c r="TT84" s="35"/>
      <c r="TU84" s="35"/>
      <c r="TV84" s="35"/>
      <c r="TW84" s="35"/>
      <c r="TX84" s="35"/>
      <c r="TY84" s="35"/>
      <c r="TZ84" s="35"/>
      <c r="UA84" s="35"/>
      <c r="UB84" s="35"/>
      <c r="UC84" s="35"/>
      <c r="UD84" s="35"/>
      <c r="UE84" s="35"/>
      <c r="UF84" s="35"/>
      <c r="UG84" s="35"/>
      <c r="UH84" s="35"/>
      <c r="UI84" s="35"/>
      <c r="UJ84" s="35"/>
      <c r="UK84" s="35"/>
      <c r="UL84" s="35"/>
      <c r="UM84" s="35"/>
      <c r="UN84" s="35"/>
      <c r="UO84" s="35"/>
      <c r="UP84" s="35"/>
      <c r="UQ84" s="35"/>
      <c r="UR84" s="35"/>
      <c r="US84" s="35"/>
      <c r="UT84" s="35"/>
      <c r="UU84" s="35"/>
      <c r="UV84" s="35"/>
      <c r="UW84" s="35"/>
      <c r="UX84" s="35"/>
      <c r="UY84" s="35"/>
      <c r="UZ84" s="35"/>
      <c r="VA84" s="35"/>
      <c r="VB84" s="35"/>
      <c r="VC84" s="35"/>
      <c r="VD84" s="35"/>
      <c r="VE84" s="35"/>
      <c r="VF84" s="35"/>
      <c r="VG84" s="35"/>
      <c r="VH84" s="35"/>
      <c r="VI84" s="35"/>
      <c r="VJ84" s="35"/>
      <c r="VK84" s="35"/>
      <c r="VL84" s="35"/>
      <c r="VM84" s="35"/>
      <c r="VN84" s="35"/>
      <c r="VO84" s="35"/>
      <c r="VP84" s="35"/>
      <c r="VQ84" s="35"/>
      <c r="VR84" s="35"/>
      <c r="VS84" s="35"/>
      <c r="VT84" s="35"/>
      <c r="VU84" s="35"/>
      <c r="VV84" s="35"/>
      <c r="VW84" s="35"/>
      <c r="VX84" s="35"/>
      <c r="VY84" s="35"/>
      <c r="VZ84" s="35"/>
      <c r="WA84" s="35"/>
      <c r="WB84" s="35"/>
      <c r="WC84" s="35"/>
      <c r="WD84" s="35"/>
      <c r="WE84" s="35"/>
      <c r="WF84" s="35"/>
      <c r="WG84" s="35"/>
      <c r="WH84" s="35"/>
      <c r="WI84" s="35"/>
      <c r="WJ84" s="35"/>
      <c r="WK84" s="35"/>
      <c r="WL84" s="35"/>
      <c r="WM84" s="35"/>
      <c r="WN84" s="35"/>
      <c r="WO84" s="35"/>
      <c r="WP84" s="35"/>
      <c r="WQ84" s="35"/>
      <c r="WR84" s="35"/>
      <c r="WS84" s="35"/>
      <c r="WT84" s="35"/>
      <c r="WU84" s="35"/>
      <c r="WV84" s="35"/>
      <c r="WW84" s="35"/>
      <c r="WX84" s="35"/>
      <c r="WY84" s="35"/>
      <c r="WZ84" s="35"/>
      <c r="XA84" s="35"/>
      <c r="XB84" s="35"/>
      <c r="XC84" s="35"/>
      <c r="XD84" s="35"/>
      <c r="XE84" s="35"/>
      <c r="XF84" s="35"/>
      <c r="XG84" s="35"/>
      <c r="XH84" s="35"/>
      <c r="XI84" s="35"/>
      <c r="XJ84" s="35"/>
      <c r="XK84" s="35"/>
      <c r="XL84" s="35"/>
      <c r="XM84" s="35"/>
      <c r="XN84" s="35"/>
      <c r="XO84" s="35"/>
      <c r="XP84" s="35"/>
      <c r="XQ84" s="35"/>
      <c r="XR84" s="35"/>
      <c r="XS84" s="35"/>
      <c r="XT84" s="35"/>
      <c r="XU84" s="35"/>
      <c r="XV84" s="35"/>
      <c r="XW84" s="35"/>
      <c r="XX84" s="35"/>
      <c r="XY84" s="35"/>
      <c r="XZ84" s="35"/>
      <c r="YA84" s="35"/>
      <c r="YB84" s="35"/>
      <c r="YC84" s="35"/>
      <c r="YD84" s="35"/>
      <c r="YE84" s="35"/>
      <c r="YF84" s="35"/>
      <c r="YG84" s="35"/>
      <c r="YH84" s="35"/>
      <c r="YI84" s="35"/>
      <c r="YJ84" s="35"/>
      <c r="YK84" s="35"/>
      <c r="YL84" s="35"/>
      <c r="YM84" s="35"/>
      <c r="YN84" s="35"/>
      <c r="YO84" s="35"/>
      <c r="YP84" s="35"/>
      <c r="YQ84" s="35"/>
      <c r="YR84" s="35"/>
      <c r="YS84" s="35"/>
      <c r="YT84" s="35"/>
      <c r="YU84" s="35"/>
      <c r="YV84" s="35"/>
      <c r="YW84" s="35"/>
      <c r="YX84" s="35"/>
      <c r="YY84" s="35"/>
      <c r="YZ84" s="35"/>
      <c r="ZA84" s="35"/>
      <c r="ZB84" s="35"/>
      <c r="ZC84" s="35"/>
      <c r="ZD84" s="35"/>
      <c r="ZE84" s="35"/>
      <c r="ZF84" s="35"/>
      <c r="ZG84" s="35"/>
      <c r="ZH84" s="35"/>
      <c r="ZI84" s="35"/>
      <c r="ZJ84" s="35"/>
      <c r="ZK84" s="35"/>
      <c r="ZL84" s="35"/>
      <c r="ZM84" s="35"/>
      <c r="ZN84" s="35"/>
      <c r="ZO84" s="35"/>
      <c r="ZP84" s="35"/>
      <c r="ZQ84" s="35"/>
      <c r="ZR84" s="35"/>
      <c r="ZS84" s="35"/>
      <c r="ZT84" s="35"/>
      <c r="ZU84" s="35"/>
      <c r="ZV84" s="35"/>
      <c r="ZW84" s="35"/>
      <c r="ZX84" s="35"/>
      <c r="ZY84" s="35"/>
      <c r="ZZ84" s="35"/>
      <c r="AAA84" s="35"/>
      <c r="AAB84" s="35"/>
      <c r="AAC84" s="35"/>
      <c r="AAD84" s="35"/>
      <c r="AAE84" s="35"/>
      <c r="AAF84" s="35"/>
      <c r="AAG84" s="35"/>
      <c r="AAH84" s="35"/>
      <c r="AAI84" s="35"/>
      <c r="AAJ84" s="35"/>
      <c r="AAK84" s="35"/>
      <c r="AAL84" s="35"/>
      <c r="AAM84" s="35"/>
      <c r="AAN84" s="35"/>
      <c r="AAO84" s="35"/>
      <c r="AAP84" s="35"/>
      <c r="AAQ84" s="35"/>
      <c r="AAR84" s="35"/>
      <c r="AAS84" s="35"/>
      <c r="AAT84" s="35"/>
      <c r="AAU84" s="35"/>
      <c r="AAV84" s="35"/>
      <c r="AAW84" s="35"/>
      <c r="AAX84" s="35"/>
      <c r="AAY84" s="35"/>
      <c r="AAZ84" s="35"/>
      <c r="ABA84" s="35"/>
      <c r="ABB84" s="35"/>
      <c r="ABC84" s="35"/>
      <c r="ABD84" s="35"/>
      <c r="ABE84" s="35"/>
      <c r="ABF84" s="35"/>
      <c r="ABG84" s="35"/>
      <c r="ABH84" s="35"/>
      <c r="ABI84" s="35"/>
      <c r="ABJ84" s="35"/>
      <c r="ABK84" s="35"/>
      <c r="ABL84" s="35"/>
      <c r="ABM84" s="35"/>
      <c r="ABN84" s="35"/>
      <c r="ABO84" s="35"/>
      <c r="ABP84" s="35"/>
      <c r="ABQ84" s="35"/>
      <c r="ABR84" s="35"/>
      <c r="ABS84" s="35"/>
      <c r="ABT84" s="35"/>
      <c r="ABU84" s="35"/>
      <c r="ABV84" s="35"/>
      <c r="ABW84" s="35"/>
      <c r="ABX84" s="35"/>
      <c r="ABY84" s="35"/>
      <c r="ABZ84" s="35"/>
      <c r="ACA84" s="35"/>
      <c r="ACB84" s="35"/>
      <c r="ACC84" s="35"/>
      <c r="ACD84" s="35"/>
      <c r="ACE84" s="35"/>
      <c r="ACF84" s="35"/>
      <c r="ACG84" s="35"/>
      <c r="ACH84" s="35"/>
      <c r="ACI84" s="35"/>
      <c r="ACJ84" s="35"/>
      <c r="ACK84" s="35"/>
      <c r="ACL84" s="35"/>
      <c r="ACM84" s="35"/>
      <c r="ACN84" s="35"/>
      <c r="ACO84" s="35"/>
      <c r="ACP84" s="35"/>
      <c r="ACQ84" s="35"/>
      <c r="ACR84" s="35"/>
      <c r="ACS84" s="35"/>
      <c r="ACT84" s="35"/>
      <c r="ACU84" s="35"/>
      <c r="ACV84" s="35"/>
      <c r="ACW84" s="35"/>
      <c r="ACX84" s="35"/>
      <c r="ACY84" s="35"/>
      <c r="ACZ84" s="35"/>
      <c r="ADA84" s="35"/>
      <c r="ADB84" s="35"/>
      <c r="ADC84" s="35"/>
      <c r="ADD84" s="35"/>
      <c r="ADE84" s="35"/>
      <c r="ADF84" s="35"/>
      <c r="ADG84" s="35"/>
      <c r="ADH84" s="35"/>
      <c r="ADI84" s="35"/>
      <c r="ADJ84" s="35"/>
      <c r="ADK84" s="35"/>
      <c r="ADL84" s="35"/>
      <c r="ADM84" s="35"/>
      <c r="ADN84" s="35"/>
      <c r="ADO84" s="35"/>
      <c r="ADP84" s="35"/>
      <c r="ADQ84" s="35"/>
      <c r="ADR84" s="35"/>
      <c r="ADS84" s="35"/>
      <c r="ADT84" s="35"/>
      <c r="ADU84" s="35"/>
      <c r="ADV84" s="35"/>
      <c r="ADW84" s="35"/>
      <c r="ADX84" s="35"/>
      <c r="ADY84" s="35"/>
      <c r="ADZ84" s="35"/>
      <c r="AEA84" s="35"/>
      <c r="AEB84" s="35"/>
      <c r="AEC84" s="35"/>
      <c r="AED84" s="35"/>
      <c r="AEE84" s="35"/>
      <c r="AEF84" s="35"/>
      <c r="AEG84" s="35"/>
      <c r="AEH84" s="35"/>
      <c r="AEI84" s="35"/>
      <c r="AEJ84" s="35"/>
      <c r="AEK84" s="35"/>
      <c r="AEL84" s="35"/>
      <c r="AEM84" s="35"/>
      <c r="AEN84" s="35"/>
      <c r="AEO84" s="35"/>
      <c r="AEP84" s="35"/>
      <c r="AEQ84" s="35"/>
      <c r="AER84" s="35"/>
      <c r="AES84" s="35"/>
      <c r="AET84" s="35"/>
      <c r="AEU84" s="35"/>
      <c r="AEV84" s="35"/>
      <c r="AEW84" s="35"/>
      <c r="AEX84" s="35"/>
      <c r="AEY84" s="35"/>
      <c r="AEZ84" s="35"/>
      <c r="AFA84" s="35"/>
      <c r="AFB84" s="35"/>
      <c r="AFC84" s="35"/>
      <c r="AFD84" s="35"/>
      <c r="AFE84" s="35"/>
      <c r="AFF84" s="35"/>
      <c r="AFG84" s="35"/>
      <c r="AFH84" s="35"/>
      <c r="AFI84" s="35"/>
      <c r="AFJ84" s="35"/>
      <c r="AFK84" s="35"/>
      <c r="AFL84" s="35"/>
      <c r="AFM84" s="35"/>
      <c r="AFN84" s="35"/>
      <c r="AFO84" s="35"/>
      <c r="AFP84" s="35"/>
      <c r="AFQ84" s="35"/>
      <c r="AFR84" s="35"/>
      <c r="AFS84" s="35"/>
      <c r="AFT84" s="35"/>
      <c r="AFU84" s="35"/>
      <c r="AFV84" s="35"/>
      <c r="AFW84" s="35"/>
      <c r="AFX84" s="35"/>
      <c r="AFY84" s="35"/>
      <c r="AFZ84" s="35"/>
      <c r="AGA84" s="35"/>
      <c r="AGB84" s="35"/>
      <c r="AGC84" s="35"/>
      <c r="AGD84" s="35"/>
      <c r="AGE84" s="35"/>
      <c r="AGF84" s="35"/>
      <c r="AGG84" s="35"/>
      <c r="AGH84" s="35"/>
      <c r="AGI84" s="35"/>
      <c r="AGJ84" s="35"/>
      <c r="AGK84" s="35"/>
      <c r="AGL84" s="35"/>
      <c r="AGM84" s="35"/>
      <c r="AGN84" s="35"/>
      <c r="AGO84" s="35"/>
      <c r="AGP84" s="35"/>
      <c r="AGQ84" s="35"/>
      <c r="AGR84" s="35"/>
      <c r="AGS84" s="35"/>
      <c r="AGT84" s="35"/>
      <c r="AGU84" s="35"/>
      <c r="AGV84" s="35"/>
      <c r="AGW84" s="35"/>
      <c r="AGX84" s="35"/>
      <c r="AGY84" s="35"/>
      <c r="AGZ84" s="35"/>
      <c r="AHA84" s="35"/>
      <c r="AHB84" s="35"/>
      <c r="AHC84" s="35"/>
      <c r="AHD84" s="35"/>
      <c r="AHE84" s="35"/>
      <c r="AHF84" s="35"/>
      <c r="AHG84" s="35"/>
      <c r="AHH84" s="35"/>
      <c r="AHI84" s="35"/>
      <c r="AHJ84" s="35"/>
      <c r="AHK84" s="35"/>
      <c r="AHL84" s="35"/>
      <c r="AHM84" s="35"/>
      <c r="AHN84" s="35"/>
      <c r="AHO84" s="35"/>
      <c r="AHP84" s="35"/>
      <c r="AHQ84" s="35"/>
      <c r="AHR84" s="35"/>
      <c r="AHS84" s="35"/>
      <c r="AHT84" s="35"/>
      <c r="AHU84" s="35"/>
      <c r="AHV84" s="35"/>
      <c r="AHW84" s="35"/>
      <c r="AHX84" s="35"/>
      <c r="AHY84" s="35"/>
      <c r="AHZ84" s="35"/>
      <c r="AIA84" s="35"/>
      <c r="AIB84" s="35"/>
      <c r="AIC84" s="35"/>
      <c r="AID84" s="35"/>
      <c r="AIE84" s="35"/>
      <c r="AIF84" s="35"/>
      <c r="AIG84" s="35"/>
      <c r="AIH84" s="35"/>
      <c r="AII84" s="35"/>
      <c r="AIJ84" s="35"/>
    </row>
    <row r="85" spans="1:920" s="36" customFormat="1" ht="12.75" customHeight="1">
      <c r="A85" s="21">
        <v>0.55000000000000004</v>
      </c>
      <c r="B85" s="21">
        <v>1.38</v>
      </c>
      <c r="C85" s="21" t="str">
        <f t="shared" si="3"/>
        <v/>
      </c>
      <c r="D85" s="21" t="str">
        <f t="shared" si="3"/>
        <v/>
      </c>
      <c r="E85" s="61" t="s">
        <v>140</v>
      </c>
      <c r="F85" s="71" t="s">
        <v>141</v>
      </c>
      <c r="G85" s="72"/>
      <c r="H85" s="33" t="s">
        <v>64</v>
      </c>
      <c r="I85" s="64">
        <v>555</v>
      </c>
      <c r="J85" s="73"/>
      <c r="K85" s="73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  <c r="AR85" s="35"/>
      <c r="AS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  <c r="BF85" s="35"/>
      <c r="BG85" s="35"/>
      <c r="BH85" s="35"/>
      <c r="BI85" s="35"/>
      <c r="BJ85" s="35"/>
      <c r="BK85" s="35"/>
      <c r="BL85" s="35"/>
      <c r="BM85" s="35"/>
      <c r="BN85" s="35"/>
      <c r="BO85" s="35"/>
      <c r="BP85" s="35"/>
      <c r="BQ85" s="35"/>
      <c r="BR85" s="35"/>
      <c r="BS85" s="35"/>
      <c r="BT85" s="35"/>
      <c r="BU85" s="35"/>
      <c r="BV85" s="35"/>
      <c r="BW85" s="35"/>
      <c r="BX85" s="35"/>
      <c r="BY85" s="35"/>
      <c r="BZ85" s="35"/>
      <c r="CA85" s="35"/>
      <c r="CB85" s="35"/>
      <c r="CC85" s="35"/>
      <c r="CD85" s="35"/>
      <c r="CE85" s="35"/>
      <c r="CF85" s="35"/>
      <c r="CG85" s="35"/>
      <c r="CH85" s="35"/>
      <c r="CI85" s="35"/>
      <c r="CJ85" s="35"/>
      <c r="CK85" s="35"/>
      <c r="CL85" s="35"/>
      <c r="CM85" s="35"/>
      <c r="CN85" s="35"/>
      <c r="CO85" s="35"/>
      <c r="CP85" s="35"/>
      <c r="CQ85" s="35"/>
      <c r="CR85" s="35"/>
      <c r="CS85" s="35"/>
      <c r="CT85" s="35"/>
      <c r="CU85" s="35"/>
      <c r="CV85" s="35"/>
      <c r="CW85" s="35"/>
      <c r="CX85" s="35"/>
      <c r="CY85" s="35"/>
      <c r="CZ85" s="35"/>
      <c r="DA85" s="35"/>
      <c r="DB85" s="35"/>
      <c r="DC85" s="35"/>
      <c r="DD85" s="35"/>
      <c r="DE85" s="35"/>
      <c r="DF85" s="35"/>
      <c r="DG85" s="35"/>
      <c r="DH85" s="35"/>
      <c r="DI85" s="35"/>
      <c r="DJ85" s="35"/>
      <c r="DK85" s="35"/>
      <c r="DL85" s="35"/>
      <c r="DM85" s="35"/>
      <c r="DN85" s="35"/>
      <c r="DO85" s="35"/>
      <c r="DP85" s="35"/>
      <c r="DQ85" s="35"/>
      <c r="DR85" s="35"/>
      <c r="DS85" s="35"/>
      <c r="DT85" s="35"/>
      <c r="DU85" s="35"/>
      <c r="DV85" s="35"/>
      <c r="DW85" s="35"/>
      <c r="DX85" s="35"/>
      <c r="DY85" s="35"/>
      <c r="DZ85" s="35"/>
      <c r="EA85" s="35"/>
      <c r="EB85" s="35"/>
      <c r="EC85" s="35"/>
      <c r="ED85" s="35"/>
      <c r="EE85" s="35"/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5"/>
      <c r="ER85" s="35"/>
      <c r="ES85" s="35"/>
      <c r="ET85" s="35"/>
      <c r="EU85" s="35"/>
      <c r="EV85" s="35"/>
      <c r="EW85" s="35"/>
      <c r="EX85" s="35"/>
      <c r="EY85" s="35"/>
      <c r="EZ85" s="35"/>
      <c r="FA85" s="35"/>
      <c r="FB85" s="35"/>
      <c r="FC85" s="35"/>
      <c r="FD85" s="35"/>
      <c r="FE85" s="35"/>
      <c r="FF85" s="35"/>
      <c r="FG85" s="35"/>
      <c r="FH85" s="35"/>
      <c r="FI85" s="35"/>
      <c r="FJ85" s="35"/>
      <c r="FK85" s="35"/>
      <c r="FL85" s="35"/>
      <c r="FM85" s="35"/>
      <c r="FN85" s="35"/>
      <c r="FO85" s="35"/>
      <c r="FP85" s="35"/>
      <c r="FQ85" s="35"/>
      <c r="FR85" s="35"/>
      <c r="FS85" s="35"/>
      <c r="FT85" s="35"/>
      <c r="FU85" s="35"/>
      <c r="FV85" s="35"/>
      <c r="FW85" s="35"/>
      <c r="FX85" s="35"/>
      <c r="FY85" s="35"/>
      <c r="FZ85" s="35"/>
      <c r="GA85" s="35"/>
      <c r="GB85" s="35"/>
      <c r="GC85" s="35"/>
      <c r="GD85" s="35"/>
      <c r="GE85" s="35"/>
      <c r="GF85" s="35"/>
      <c r="GG85" s="35"/>
      <c r="GH85" s="35"/>
      <c r="GI85" s="35"/>
      <c r="GJ85" s="35"/>
      <c r="GK85" s="35"/>
      <c r="GL85" s="35"/>
      <c r="GM85" s="35"/>
      <c r="GN85" s="35"/>
      <c r="GO85" s="35"/>
      <c r="GP85" s="35"/>
      <c r="GQ85" s="35"/>
      <c r="GR85" s="35"/>
      <c r="GS85" s="35"/>
      <c r="GT85" s="35"/>
      <c r="GU85" s="35"/>
      <c r="GV85" s="35"/>
      <c r="GW85" s="35"/>
      <c r="GX85" s="35"/>
      <c r="GY85" s="35"/>
      <c r="GZ85" s="35"/>
      <c r="HA85" s="35"/>
      <c r="HB85" s="35"/>
      <c r="HC85" s="35"/>
      <c r="HD85" s="35"/>
      <c r="HE85" s="35"/>
      <c r="HF85" s="35"/>
      <c r="HG85" s="35"/>
      <c r="HH85" s="35"/>
      <c r="HI85" s="35"/>
      <c r="HJ85" s="35"/>
      <c r="HK85" s="35"/>
      <c r="HL85" s="35"/>
      <c r="HM85" s="35"/>
      <c r="HN85" s="35"/>
      <c r="HO85" s="35"/>
      <c r="HP85" s="35"/>
      <c r="HQ85" s="35"/>
      <c r="HR85" s="35"/>
      <c r="HS85" s="35"/>
      <c r="HT85" s="35"/>
      <c r="HU85" s="35"/>
      <c r="HV85" s="35"/>
      <c r="HW85" s="35"/>
      <c r="HX85" s="35"/>
      <c r="HY85" s="35"/>
      <c r="HZ85" s="35"/>
      <c r="IA85" s="35"/>
      <c r="IB85" s="35"/>
      <c r="IC85" s="35"/>
      <c r="ID85" s="35"/>
      <c r="IE85" s="35"/>
      <c r="IF85" s="35"/>
      <c r="IG85" s="35"/>
      <c r="IH85" s="35"/>
      <c r="II85" s="35"/>
      <c r="IJ85" s="35"/>
      <c r="IK85" s="35"/>
      <c r="IL85" s="35"/>
      <c r="IM85" s="35"/>
      <c r="IN85" s="35"/>
      <c r="IO85" s="35"/>
      <c r="IP85" s="35"/>
      <c r="IQ85" s="35"/>
      <c r="IR85" s="35"/>
      <c r="IS85" s="35"/>
      <c r="IT85" s="35"/>
      <c r="IU85" s="35"/>
      <c r="IV85" s="35"/>
      <c r="IW85" s="35"/>
      <c r="IX85" s="35"/>
      <c r="IY85" s="35"/>
      <c r="IZ85" s="35"/>
      <c r="JA85" s="35"/>
      <c r="JB85" s="35"/>
      <c r="JC85" s="35"/>
      <c r="JD85" s="35"/>
      <c r="JE85" s="35"/>
      <c r="JF85" s="35"/>
      <c r="JG85" s="35"/>
      <c r="JH85" s="35"/>
      <c r="JI85" s="35"/>
      <c r="JJ85" s="35"/>
      <c r="JK85" s="35"/>
      <c r="JL85" s="35"/>
      <c r="JM85" s="35"/>
      <c r="JN85" s="35"/>
      <c r="JO85" s="35"/>
      <c r="JP85" s="35"/>
      <c r="JQ85" s="35"/>
      <c r="JR85" s="35"/>
      <c r="JS85" s="35"/>
      <c r="JT85" s="35"/>
      <c r="JU85" s="35"/>
      <c r="JV85" s="35"/>
      <c r="JW85" s="35"/>
      <c r="JX85" s="35"/>
      <c r="JY85" s="35"/>
      <c r="JZ85" s="35"/>
      <c r="KA85" s="35"/>
      <c r="KB85" s="35"/>
      <c r="KC85" s="35"/>
      <c r="KD85" s="35"/>
      <c r="KE85" s="35"/>
      <c r="KF85" s="35"/>
      <c r="KG85" s="35"/>
      <c r="KH85" s="35"/>
      <c r="KI85" s="35"/>
      <c r="KJ85" s="35"/>
      <c r="KK85" s="35"/>
      <c r="KL85" s="35"/>
      <c r="KM85" s="35"/>
      <c r="KN85" s="35"/>
      <c r="KO85" s="35"/>
      <c r="KP85" s="35"/>
      <c r="KQ85" s="35"/>
      <c r="KR85" s="35"/>
      <c r="KS85" s="35"/>
      <c r="KT85" s="35"/>
      <c r="KU85" s="35"/>
      <c r="KV85" s="35"/>
      <c r="KW85" s="35"/>
      <c r="KX85" s="35"/>
      <c r="KY85" s="35"/>
      <c r="KZ85" s="35"/>
      <c r="LA85" s="35"/>
      <c r="LB85" s="35"/>
      <c r="LC85" s="35"/>
      <c r="LD85" s="35"/>
      <c r="LE85" s="35"/>
      <c r="LF85" s="35"/>
      <c r="LG85" s="35"/>
      <c r="LH85" s="35"/>
      <c r="LI85" s="35"/>
      <c r="LJ85" s="35"/>
      <c r="LK85" s="35"/>
      <c r="LL85" s="35"/>
      <c r="LM85" s="35"/>
      <c r="LN85" s="35"/>
      <c r="LO85" s="35"/>
      <c r="LP85" s="35"/>
      <c r="LQ85" s="35"/>
      <c r="LR85" s="35"/>
      <c r="LS85" s="35"/>
      <c r="LT85" s="35"/>
      <c r="LU85" s="35"/>
      <c r="LV85" s="35"/>
      <c r="LW85" s="35"/>
      <c r="LX85" s="35"/>
      <c r="LY85" s="35"/>
      <c r="LZ85" s="35"/>
      <c r="MA85" s="35"/>
      <c r="MB85" s="35"/>
      <c r="MC85" s="35"/>
      <c r="MD85" s="35"/>
      <c r="ME85" s="35"/>
      <c r="MF85" s="35"/>
      <c r="MG85" s="35"/>
      <c r="MH85" s="35"/>
      <c r="MI85" s="35"/>
      <c r="MJ85" s="35"/>
      <c r="MK85" s="35"/>
      <c r="ML85" s="35"/>
      <c r="MM85" s="35"/>
      <c r="MN85" s="35"/>
      <c r="MO85" s="35"/>
      <c r="MP85" s="35"/>
      <c r="MQ85" s="35"/>
      <c r="MR85" s="35"/>
      <c r="MS85" s="35"/>
      <c r="MT85" s="35"/>
      <c r="MU85" s="35"/>
      <c r="MV85" s="35"/>
      <c r="MW85" s="35"/>
      <c r="MX85" s="35"/>
      <c r="MY85" s="35"/>
      <c r="MZ85" s="35"/>
      <c r="NA85" s="35"/>
      <c r="NB85" s="35"/>
      <c r="NC85" s="35"/>
      <c r="ND85" s="35"/>
      <c r="NE85" s="35"/>
      <c r="NF85" s="35"/>
      <c r="NG85" s="35"/>
      <c r="NH85" s="35"/>
      <c r="NI85" s="35"/>
      <c r="NJ85" s="35"/>
      <c r="NK85" s="35"/>
      <c r="NL85" s="35"/>
      <c r="NM85" s="35"/>
      <c r="NN85" s="35"/>
      <c r="NO85" s="35"/>
      <c r="NP85" s="35"/>
      <c r="NQ85" s="35"/>
      <c r="NR85" s="35"/>
      <c r="NS85" s="35"/>
      <c r="NT85" s="35"/>
      <c r="NU85" s="35"/>
      <c r="NV85" s="35"/>
      <c r="NW85" s="35"/>
      <c r="NX85" s="35"/>
      <c r="NY85" s="35"/>
      <c r="NZ85" s="35"/>
      <c r="OA85" s="35"/>
      <c r="OB85" s="35"/>
      <c r="OC85" s="35"/>
      <c r="OD85" s="35"/>
      <c r="OE85" s="35"/>
      <c r="OF85" s="35"/>
      <c r="OG85" s="35"/>
      <c r="OH85" s="35"/>
      <c r="OI85" s="35"/>
      <c r="OJ85" s="35"/>
      <c r="OK85" s="35"/>
      <c r="OL85" s="35"/>
      <c r="OM85" s="35"/>
      <c r="ON85" s="35"/>
      <c r="OO85" s="35"/>
      <c r="OP85" s="35"/>
      <c r="OQ85" s="35"/>
      <c r="OR85" s="35"/>
      <c r="OS85" s="35"/>
      <c r="OT85" s="35"/>
      <c r="OU85" s="35"/>
      <c r="OV85" s="35"/>
      <c r="OW85" s="35"/>
      <c r="OX85" s="35"/>
      <c r="OY85" s="35"/>
      <c r="OZ85" s="35"/>
      <c r="PA85" s="35"/>
      <c r="PB85" s="35"/>
      <c r="PC85" s="35"/>
      <c r="PD85" s="35"/>
      <c r="PE85" s="35"/>
      <c r="PF85" s="35"/>
      <c r="PG85" s="35"/>
      <c r="PH85" s="35"/>
      <c r="PI85" s="35"/>
      <c r="PJ85" s="35"/>
      <c r="PK85" s="35"/>
      <c r="PL85" s="35"/>
      <c r="PM85" s="35"/>
      <c r="PN85" s="35"/>
      <c r="PO85" s="35"/>
      <c r="PP85" s="35"/>
      <c r="PQ85" s="35"/>
      <c r="PR85" s="35"/>
      <c r="PS85" s="35"/>
      <c r="PT85" s="35"/>
      <c r="PU85" s="35"/>
      <c r="PV85" s="35"/>
      <c r="PW85" s="35"/>
      <c r="PX85" s="35"/>
      <c r="PY85" s="35"/>
      <c r="PZ85" s="35"/>
      <c r="QA85" s="35"/>
      <c r="QB85" s="35"/>
      <c r="QC85" s="35"/>
      <c r="QD85" s="35"/>
      <c r="QE85" s="35"/>
      <c r="QF85" s="35"/>
      <c r="QG85" s="35"/>
      <c r="QH85" s="35"/>
      <c r="QI85" s="35"/>
      <c r="QJ85" s="35"/>
      <c r="QK85" s="35"/>
      <c r="QL85" s="35"/>
      <c r="QM85" s="35"/>
      <c r="QN85" s="35"/>
      <c r="QO85" s="35"/>
      <c r="QP85" s="35"/>
      <c r="QQ85" s="35"/>
      <c r="QR85" s="35"/>
      <c r="QS85" s="35"/>
      <c r="QT85" s="35"/>
      <c r="QU85" s="35"/>
      <c r="QV85" s="35"/>
      <c r="QW85" s="35"/>
      <c r="QX85" s="35"/>
      <c r="QY85" s="35"/>
      <c r="QZ85" s="35"/>
      <c r="RA85" s="35"/>
      <c r="RB85" s="35"/>
      <c r="RC85" s="35"/>
      <c r="RD85" s="35"/>
      <c r="RE85" s="35"/>
      <c r="RF85" s="35"/>
      <c r="RG85" s="35"/>
      <c r="RH85" s="35"/>
      <c r="RI85" s="35"/>
      <c r="RJ85" s="35"/>
      <c r="RK85" s="35"/>
      <c r="RL85" s="35"/>
      <c r="RM85" s="35"/>
      <c r="RN85" s="35"/>
      <c r="RO85" s="35"/>
      <c r="RP85" s="35"/>
      <c r="RQ85" s="35"/>
      <c r="RR85" s="35"/>
      <c r="RS85" s="35"/>
      <c r="RT85" s="35"/>
      <c r="RU85" s="35"/>
      <c r="RV85" s="35"/>
      <c r="RW85" s="35"/>
      <c r="RX85" s="35"/>
      <c r="RY85" s="35"/>
      <c r="RZ85" s="35"/>
      <c r="SA85" s="35"/>
      <c r="SB85" s="35"/>
      <c r="SC85" s="35"/>
      <c r="SD85" s="35"/>
      <c r="SE85" s="35"/>
      <c r="SF85" s="35"/>
      <c r="SG85" s="35"/>
      <c r="SH85" s="35"/>
      <c r="SI85" s="35"/>
      <c r="SJ85" s="35"/>
      <c r="SK85" s="35"/>
      <c r="SL85" s="35"/>
      <c r="SM85" s="35"/>
      <c r="SN85" s="35"/>
      <c r="SO85" s="35"/>
      <c r="SP85" s="35"/>
      <c r="SQ85" s="35"/>
      <c r="SR85" s="35"/>
      <c r="SS85" s="35"/>
      <c r="ST85" s="35"/>
      <c r="SU85" s="35"/>
      <c r="SV85" s="35"/>
      <c r="SW85" s="35"/>
      <c r="SX85" s="35"/>
      <c r="SY85" s="35"/>
      <c r="SZ85" s="35"/>
      <c r="TA85" s="35"/>
      <c r="TB85" s="35"/>
      <c r="TC85" s="35"/>
      <c r="TD85" s="35"/>
      <c r="TE85" s="35"/>
      <c r="TF85" s="35"/>
      <c r="TG85" s="35"/>
      <c r="TH85" s="35"/>
      <c r="TI85" s="35"/>
      <c r="TJ85" s="35"/>
      <c r="TK85" s="35"/>
      <c r="TL85" s="35"/>
      <c r="TM85" s="35"/>
      <c r="TN85" s="35"/>
      <c r="TO85" s="35"/>
      <c r="TP85" s="35"/>
      <c r="TQ85" s="35"/>
      <c r="TR85" s="35"/>
      <c r="TS85" s="35"/>
      <c r="TT85" s="35"/>
      <c r="TU85" s="35"/>
      <c r="TV85" s="35"/>
      <c r="TW85" s="35"/>
      <c r="TX85" s="35"/>
      <c r="TY85" s="35"/>
      <c r="TZ85" s="35"/>
      <c r="UA85" s="35"/>
      <c r="UB85" s="35"/>
      <c r="UC85" s="35"/>
      <c r="UD85" s="35"/>
      <c r="UE85" s="35"/>
      <c r="UF85" s="35"/>
      <c r="UG85" s="35"/>
      <c r="UH85" s="35"/>
      <c r="UI85" s="35"/>
      <c r="UJ85" s="35"/>
      <c r="UK85" s="35"/>
      <c r="UL85" s="35"/>
      <c r="UM85" s="35"/>
      <c r="UN85" s="35"/>
      <c r="UO85" s="35"/>
      <c r="UP85" s="35"/>
      <c r="UQ85" s="35"/>
      <c r="UR85" s="35"/>
      <c r="US85" s="35"/>
      <c r="UT85" s="35"/>
      <c r="UU85" s="35"/>
      <c r="UV85" s="35"/>
      <c r="UW85" s="35"/>
      <c r="UX85" s="35"/>
      <c r="UY85" s="35"/>
      <c r="UZ85" s="35"/>
      <c r="VA85" s="35"/>
      <c r="VB85" s="35"/>
      <c r="VC85" s="35"/>
      <c r="VD85" s="35"/>
      <c r="VE85" s="35"/>
      <c r="VF85" s="35"/>
      <c r="VG85" s="35"/>
      <c r="VH85" s="35"/>
      <c r="VI85" s="35"/>
      <c r="VJ85" s="35"/>
      <c r="VK85" s="35"/>
      <c r="VL85" s="35"/>
      <c r="VM85" s="35"/>
      <c r="VN85" s="35"/>
      <c r="VO85" s="35"/>
      <c r="VP85" s="35"/>
      <c r="VQ85" s="35"/>
      <c r="VR85" s="35"/>
      <c r="VS85" s="35"/>
      <c r="VT85" s="35"/>
      <c r="VU85" s="35"/>
      <c r="VV85" s="35"/>
      <c r="VW85" s="35"/>
      <c r="VX85" s="35"/>
      <c r="VY85" s="35"/>
      <c r="VZ85" s="35"/>
      <c r="WA85" s="35"/>
      <c r="WB85" s="35"/>
      <c r="WC85" s="35"/>
      <c r="WD85" s="35"/>
      <c r="WE85" s="35"/>
      <c r="WF85" s="35"/>
      <c r="WG85" s="35"/>
      <c r="WH85" s="35"/>
      <c r="WI85" s="35"/>
      <c r="WJ85" s="35"/>
      <c r="WK85" s="35"/>
      <c r="WL85" s="35"/>
      <c r="WM85" s="35"/>
      <c r="WN85" s="35"/>
      <c r="WO85" s="35"/>
      <c r="WP85" s="35"/>
      <c r="WQ85" s="35"/>
      <c r="WR85" s="35"/>
      <c r="WS85" s="35"/>
      <c r="WT85" s="35"/>
      <c r="WU85" s="35"/>
      <c r="WV85" s="35"/>
      <c r="WW85" s="35"/>
      <c r="WX85" s="35"/>
      <c r="WY85" s="35"/>
      <c r="WZ85" s="35"/>
      <c r="XA85" s="35"/>
      <c r="XB85" s="35"/>
      <c r="XC85" s="35"/>
      <c r="XD85" s="35"/>
      <c r="XE85" s="35"/>
      <c r="XF85" s="35"/>
      <c r="XG85" s="35"/>
      <c r="XH85" s="35"/>
      <c r="XI85" s="35"/>
      <c r="XJ85" s="35"/>
      <c r="XK85" s="35"/>
      <c r="XL85" s="35"/>
      <c r="XM85" s="35"/>
      <c r="XN85" s="35"/>
      <c r="XO85" s="35"/>
      <c r="XP85" s="35"/>
      <c r="XQ85" s="35"/>
      <c r="XR85" s="35"/>
      <c r="XS85" s="35"/>
      <c r="XT85" s="35"/>
      <c r="XU85" s="35"/>
      <c r="XV85" s="35"/>
      <c r="XW85" s="35"/>
      <c r="XX85" s="35"/>
      <c r="XY85" s="35"/>
      <c r="XZ85" s="35"/>
      <c r="YA85" s="35"/>
      <c r="YB85" s="35"/>
      <c r="YC85" s="35"/>
      <c r="YD85" s="35"/>
      <c r="YE85" s="35"/>
      <c r="YF85" s="35"/>
      <c r="YG85" s="35"/>
      <c r="YH85" s="35"/>
      <c r="YI85" s="35"/>
      <c r="YJ85" s="35"/>
      <c r="YK85" s="35"/>
      <c r="YL85" s="35"/>
      <c r="YM85" s="35"/>
      <c r="YN85" s="35"/>
      <c r="YO85" s="35"/>
      <c r="YP85" s="35"/>
      <c r="YQ85" s="35"/>
      <c r="YR85" s="35"/>
      <c r="YS85" s="35"/>
      <c r="YT85" s="35"/>
      <c r="YU85" s="35"/>
      <c r="YV85" s="35"/>
      <c r="YW85" s="35"/>
      <c r="YX85" s="35"/>
      <c r="YY85" s="35"/>
      <c r="YZ85" s="35"/>
      <c r="ZA85" s="35"/>
      <c r="ZB85" s="35"/>
      <c r="ZC85" s="35"/>
      <c r="ZD85" s="35"/>
      <c r="ZE85" s="35"/>
      <c r="ZF85" s="35"/>
      <c r="ZG85" s="35"/>
      <c r="ZH85" s="35"/>
      <c r="ZI85" s="35"/>
      <c r="ZJ85" s="35"/>
      <c r="ZK85" s="35"/>
      <c r="ZL85" s="35"/>
      <c r="ZM85" s="35"/>
      <c r="ZN85" s="35"/>
      <c r="ZO85" s="35"/>
      <c r="ZP85" s="35"/>
      <c r="ZQ85" s="35"/>
      <c r="ZR85" s="35"/>
      <c r="ZS85" s="35"/>
      <c r="ZT85" s="35"/>
      <c r="ZU85" s="35"/>
      <c r="ZV85" s="35"/>
      <c r="ZW85" s="35"/>
      <c r="ZX85" s="35"/>
      <c r="ZY85" s="35"/>
      <c r="ZZ85" s="35"/>
      <c r="AAA85" s="35"/>
      <c r="AAB85" s="35"/>
      <c r="AAC85" s="35"/>
      <c r="AAD85" s="35"/>
      <c r="AAE85" s="35"/>
      <c r="AAF85" s="35"/>
      <c r="AAG85" s="35"/>
      <c r="AAH85" s="35"/>
      <c r="AAI85" s="35"/>
      <c r="AAJ85" s="35"/>
      <c r="AAK85" s="35"/>
      <c r="AAL85" s="35"/>
      <c r="AAM85" s="35"/>
      <c r="AAN85" s="35"/>
      <c r="AAO85" s="35"/>
      <c r="AAP85" s="35"/>
      <c r="AAQ85" s="35"/>
      <c r="AAR85" s="35"/>
      <c r="AAS85" s="35"/>
      <c r="AAT85" s="35"/>
      <c r="AAU85" s="35"/>
      <c r="AAV85" s="35"/>
      <c r="AAW85" s="35"/>
      <c r="AAX85" s="35"/>
      <c r="AAY85" s="35"/>
      <c r="AAZ85" s="35"/>
      <c r="ABA85" s="35"/>
      <c r="ABB85" s="35"/>
      <c r="ABC85" s="35"/>
      <c r="ABD85" s="35"/>
      <c r="ABE85" s="35"/>
      <c r="ABF85" s="35"/>
      <c r="ABG85" s="35"/>
      <c r="ABH85" s="35"/>
      <c r="ABI85" s="35"/>
      <c r="ABJ85" s="35"/>
      <c r="ABK85" s="35"/>
      <c r="ABL85" s="35"/>
      <c r="ABM85" s="35"/>
      <c r="ABN85" s="35"/>
      <c r="ABO85" s="35"/>
      <c r="ABP85" s="35"/>
      <c r="ABQ85" s="35"/>
      <c r="ABR85" s="35"/>
      <c r="ABS85" s="35"/>
      <c r="ABT85" s="35"/>
      <c r="ABU85" s="35"/>
      <c r="ABV85" s="35"/>
      <c r="ABW85" s="35"/>
      <c r="ABX85" s="35"/>
      <c r="ABY85" s="35"/>
      <c r="ABZ85" s="35"/>
      <c r="ACA85" s="35"/>
      <c r="ACB85" s="35"/>
      <c r="ACC85" s="35"/>
      <c r="ACD85" s="35"/>
      <c r="ACE85" s="35"/>
      <c r="ACF85" s="35"/>
      <c r="ACG85" s="35"/>
      <c r="ACH85" s="35"/>
      <c r="ACI85" s="35"/>
      <c r="ACJ85" s="35"/>
      <c r="ACK85" s="35"/>
      <c r="ACL85" s="35"/>
      <c r="ACM85" s="35"/>
      <c r="ACN85" s="35"/>
      <c r="ACO85" s="35"/>
      <c r="ACP85" s="35"/>
      <c r="ACQ85" s="35"/>
      <c r="ACR85" s="35"/>
      <c r="ACS85" s="35"/>
      <c r="ACT85" s="35"/>
      <c r="ACU85" s="35"/>
      <c r="ACV85" s="35"/>
      <c r="ACW85" s="35"/>
      <c r="ACX85" s="35"/>
      <c r="ACY85" s="35"/>
      <c r="ACZ85" s="35"/>
      <c r="ADA85" s="35"/>
      <c r="ADB85" s="35"/>
      <c r="ADC85" s="35"/>
      <c r="ADD85" s="35"/>
      <c r="ADE85" s="35"/>
      <c r="ADF85" s="35"/>
      <c r="ADG85" s="35"/>
      <c r="ADH85" s="35"/>
      <c r="ADI85" s="35"/>
      <c r="ADJ85" s="35"/>
      <c r="ADK85" s="35"/>
      <c r="ADL85" s="35"/>
      <c r="ADM85" s="35"/>
      <c r="ADN85" s="35"/>
      <c r="ADO85" s="35"/>
      <c r="ADP85" s="35"/>
      <c r="ADQ85" s="35"/>
      <c r="ADR85" s="35"/>
      <c r="ADS85" s="35"/>
      <c r="ADT85" s="35"/>
      <c r="ADU85" s="35"/>
      <c r="ADV85" s="35"/>
      <c r="ADW85" s="35"/>
      <c r="ADX85" s="35"/>
      <c r="ADY85" s="35"/>
      <c r="ADZ85" s="35"/>
      <c r="AEA85" s="35"/>
      <c r="AEB85" s="35"/>
      <c r="AEC85" s="35"/>
      <c r="AED85" s="35"/>
      <c r="AEE85" s="35"/>
      <c r="AEF85" s="35"/>
      <c r="AEG85" s="35"/>
      <c r="AEH85" s="35"/>
      <c r="AEI85" s="35"/>
      <c r="AEJ85" s="35"/>
      <c r="AEK85" s="35"/>
      <c r="AEL85" s="35"/>
      <c r="AEM85" s="35"/>
      <c r="AEN85" s="35"/>
      <c r="AEO85" s="35"/>
      <c r="AEP85" s="35"/>
      <c r="AEQ85" s="35"/>
      <c r="AER85" s="35"/>
      <c r="AES85" s="35"/>
      <c r="AET85" s="35"/>
      <c r="AEU85" s="35"/>
      <c r="AEV85" s="35"/>
      <c r="AEW85" s="35"/>
      <c r="AEX85" s="35"/>
      <c r="AEY85" s="35"/>
      <c r="AEZ85" s="35"/>
      <c r="AFA85" s="35"/>
      <c r="AFB85" s="35"/>
      <c r="AFC85" s="35"/>
      <c r="AFD85" s="35"/>
      <c r="AFE85" s="35"/>
      <c r="AFF85" s="35"/>
      <c r="AFG85" s="35"/>
      <c r="AFH85" s="35"/>
      <c r="AFI85" s="35"/>
      <c r="AFJ85" s="35"/>
      <c r="AFK85" s="35"/>
      <c r="AFL85" s="35"/>
      <c r="AFM85" s="35"/>
      <c r="AFN85" s="35"/>
      <c r="AFO85" s="35"/>
      <c r="AFP85" s="35"/>
      <c r="AFQ85" s="35"/>
      <c r="AFR85" s="35"/>
      <c r="AFS85" s="35"/>
      <c r="AFT85" s="35"/>
      <c r="AFU85" s="35"/>
      <c r="AFV85" s="35"/>
      <c r="AFW85" s="35"/>
      <c r="AFX85" s="35"/>
      <c r="AFY85" s="35"/>
      <c r="AFZ85" s="35"/>
      <c r="AGA85" s="35"/>
      <c r="AGB85" s="35"/>
      <c r="AGC85" s="35"/>
      <c r="AGD85" s="35"/>
      <c r="AGE85" s="35"/>
      <c r="AGF85" s="35"/>
      <c r="AGG85" s="35"/>
      <c r="AGH85" s="35"/>
      <c r="AGI85" s="35"/>
      <c r="AGJ85" s="35"/>
      <c r="AGK85" s="35"/>
      <c r="AGL85" s="35"/>
      <c r="AGM85" s="35"/>
      <c r="AGN85" s="35"/>
      <c r="AGO85" s="35"/>
      <c r="AGP85" s="35"/>
      <c r="AGQ85" s="35"/>
      <c r="AGR85" s="35"/>
      <c r="AGS85" s="35"/>
      <c r="AGT85" s="35"/>
      <c r="AGU85" s="35"/>
      <c r="AGV85" s="35"/>
      <c r="AGW85" s="35"/>
      <c r="AGX85" s="35"/>
      <c r="AGY85" s="35"/>
      <c r="AGZ85" s="35"/>
      <c r="AHA85" s="35"/>
      <c r="AHB85" s="35"/>
      <c r="AHC85" s="35"/>
      <c r="AHD85" s="35"/>
      <c r="AHE85" s="35"/>
      <c r="AHF85" s="35"/>
      <c r="AHG85" s="35"/>
      <c r="AHH85" s="35"/>
      <c r="AHI85" s="35"/>
      <c r="AHJ85" s="35"/>
      <c r="AHK85" s="35"/>
      <c r="AHL85" s="35"/>
      <c r="AHM85" s="35"/>
      <c r="AHN85" s="35"/>
      <c r="AHO85" s="35"/>
      <c r="AHP85" s="35"/>
      <c r="AHQ85" s="35"/>
      <c r="AHR85" s="35"/>
      <c r="AHS85" s="35"/>
      <c r="AHT85" s="35"/>
      <c r="AHU85" s="35"/>
      <c r="AHV85" s="35"/>
      <c r="AHW85" s="35"/>
      <c r="AHX85" s="35"/>
      <c r="AHY85" s="35"/>
      <c r="AHZ85" s="35"/>
      <c r="AIA85" s="35"/>
      <c r="AIB85" s="35"/>
      <c r="AIC85" s="35"/>
      <c r="AID85" s="35"/>
      <c r="AIE85" s="35"/>
      <c r="AIF85" s="35"/>
      <c r="AIG85" s="35"/>
      <c r="AIH85" s="35"/>
      <c r="AII85" s="35"/>
      <c r="AIJ85" s="35"/>
    </row>
    <row r="86" spans="1:920" s="36" customFormat="1" ht="12.75" customHeight="1">
      <c r="A86" s="21">
        <v>0.56000000000000005</v>
      </c>
      <c r="B86" s="21">
        <v>1.39</v>
      </c>
      <c r="C86" s="21" t="str">
        <f t="shared" si="3"/>
        <v/>
      </c>
      <c r="D86" s="21" t="str">
        <f t="shared" si="3"/>
        <v/>
      </c>
      <c r="E86" s="61" t="s">
        <v>142</v>
      </c>
      <c r="F86" s="71" t="s">
        <v>143</v>
      </c>
      <c r="G86" s="72"/>
      <c r="H86" s="33" t="s">
        <v>28</v>
      </c>
      <c r="I86" s="64">
        <v>556</v>
      </c>
      <c r="J86" s="73"/>
      <c r="K86" s="73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5"/>
      <c r="BG86" s="35"/>
      <c r="BH86" s="35"/>
      <c r="BI86" s="35"/>
      <c r="BJ86" s="35"/>
      <c r="BK86" s="35"/>
      <c r="BL86" s="35"/>
      <c r="BM86" s="35"/>
      <c r="BN86" s="35"/>
      <c r="BO86" s="35"/>
      <c r="BP86" s="35"/>
      <c r="BQ86" s="35"/>
      <c r="BR86" s="35"/>
      <c r="BS86" s="35"/>
      <c r="BT86" s="35"/>
      <c r="BU86" s="35"/>
      <c r="BV86" s="35"/>
      <c r="BW86" s="35"/>
      <c r="BX86" s="35"/>
      <c r="BY86" s="35"/>
      <c r="BZ86" s="35"/>
      <c r="CA86" s="35"/>
      <c r="CB86" s="35"/>
      <c r="CC86" s="35"/>
      <c r="CD86" s="35"/>
      <c r="CE86" s="35"/>
      <c r="CF86" s="35"/>
      <c r="CG86" s="35"/>
      <c r="CH86" s="35"/>
      <c r="CI86" s="35"/>
      <c r="CJ86" s="35"/>
      <c r="CK86" s="35"/>
      <c r="CL86" s="35"/>
      <c r="CM86" s="35"/>
      <c r="CN86" s="35"/>
      <c r="CO86" s="35"/>
      <c r="CP86" s="35"/>
      <c r="CQ86" s="35"/>
      <c r="CR86" s="35"/>
      <c r="CS86" s="35"/>
      <c r="CT86" s="35"/>
      <c r="CU86" s="35"/>
      <c r="CV86" s="35"/>
      <c r="CW86" s="35"/>
      <c r="CX86" s="35"/>
      <c r="CY86" s="35"/>
      <c r="CZ86" s="35"/>
      <c r="DA86" s="35"/>
      <c r="DB86" s="35"/>
      <c r="DC86" s="35"/>
      <c r="DD86" s="35"/>
      <c r="DE86" s="35"/>
      <c r="DF86" s="35"/>
      <c r="DG86" s="35"/>
      <c r="DH86" s="35"/>
      <c r="DI86" s="35"/>
      <c r="DJ86" s="35"/>
      <c r="DK86" s="35"/>
      <c r="DL86" s="35"/>
      <c r="DM86" s="35"/>
      <c r="DN86" s="35"/>
      <c r="DO86" s="35"/>
      <c r="DP86" s="35"/>
      <c r="DQ86" s="35"/>
      <c r="DR86" s="35"/>
      <c r="DS86" s="35"/>
      <c r="DT86" s="35"/>
      <c r="DU86" s="35"/>
      <c r="DV86" s="35"/>
      <c r="DW86" s="35"/>
      <c r="DX86" s="35"/>
      <c r="DY86" s="35"/>
      <c r="DZ86" s="35"/>
      <c r="EA86" s="35"/>
      <c r="EB86" s="35"/>
      <c r="EC86" s="35"/>
      <c r="ED86" s="35"/>
      <c r="EE86" s="35"/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5"/>
      <c r="ER86" s="35"/>
      <c r="ES86" s="35"/>
      <c r="ET86" s="35"/>
      <c r="EU86" s="35"/>
      <c r="EV86" s="35"/>
      <c r="EW86" s="35"/>
      <c r="EX86" s="35"/>
      <c r="EY86" s="35"/>
      <c r="EZ86" s="35"/>
      <c r="FA86" s="35"/>
      <c r="FB86" s="35"/>
      <c r="FC86" s="35"/>
      <c r="FD86" s="35"/>
      <c r="FE86" s="35"/>
      <c r="FF86" s="35"/>
      <c r="FG86" s="35"/>
      <c r="FH86" s="35"/>
      <c r="FI86" s="35"/>
      <c r="FJ86" s="35"/>
      <c r="FK86" s="35"/>
      <c r="FL86" s="35"/>
      <c r="FM86" s="35"/>
      <c r="FN86" s="35"/>
      <c r="FO86" s="35"/>
      <c r="FP86" s="35"/>
      <c r="FQ86" s="35"/>
      <c r="FR86" s="35"/>
      <c r="FS86" s="35"/>
      <c r="FT86" s="35"/>
      <c r="FU86" s="35"/>
      <c r="FV86" s="35"/>
      <c r="FW86" s="35"/>
      <c r="FX86" s="35"/>
      <c r="FY86" s="35"/>
      <c r="FZ86" s="35"/>
      <c r="GA86" s="35"/>
      <c r="GB86" s="35"/>
      <c r="GC86" s="35"/>
      <c r="GD86" s="35"/>
      <c r="GE86" s="35"/>
      <c r="GF86" s="35"/>
      <c r="GG86" s="35"/>
      <c r="GH86" s="35"/>
      <c r="GI86" s="35"/>
      <c r="GJ86" s="35"/>
      <c r="GK86" s="35"/>
      <c r="GL86" s="35"/>
      <c r="GM86" s="35"/>
      <c r="GN86" s="35"/>
      <c r="GO86" s="35"/>
      <c r="GP86" s="35"/>
      <c r="GQ86" s="35"/>
      <c r="GR86" s="35"/>
      <c r="GS86" s="35"/>
      <c r="GT86" s="35"/>
      <c r="GU86" s="35"/>
      <c r="GV86" s="35"/>
      <c r="GW86" s="35"/>
      <c r="GX86" s="35"/>
      <c r="GY86" s="35"/>
      <c r="GZ86" s="35"/>
      <c r="HA86" s="35"/>
      <c r="HB86" s="35"/>
      <c r="HC86" s="35"/>
      <c r="HD86" s="35"/>
      <c r="HE86" s="35"/>
      <c r="HF86" s="35"/>
      <c r="HG86" s="35"/>
      <c r="HH86" s="35"/>
      <c r="HI86" s="35"/>
      <c r="HJ86" s="35"/>
      <c r="HK86" s="35"/>
      <c r="HL86" s="35"/>
      <c r="HM86" s="35"/>
      <c r="HN86" s="35"/>
      <c r="HO86" s="35"/>
      <c r="HP86" s="35"/>
      <c r="HQ86" s="35"/>
      <c r="HR86" s="35"/>
      <c r="HS86" s="35"/>
      <c r="HT86" s="35"/>
      <c r="HU86" s="35"/>
      <c r="HV86" s="35"/>
      <c r="HW86" s="35"/>
      <c r="HX86" s="35"/>
      <c r="HY86" s="35"/>
      <c r="HZ86" s="35"/>
      <c r="IA86" s="35"/>
      <c r="IB86" s="35"/>
      <c r="IC86" s="35"/>
      <c r="ID86" s="35"/>
      <c r="IE86" s="35"/>
      <c r="IF86" s="35"/>
      <c r="IG86" s="35"/>
      <c r="IH86" s="35"/>
      <c r="II86" s="35"/>
      <c r="IJ86" s="35"/>
      <c r="IK86" s="35"/>
      <c r="IL86" s="35"/>
      <c r="IM86" s="35"/>
      <c r="IN86" s="35"/>
      <c r="IO86" s="35"/>
      <c r="IP86" s="35"/>
      <c r="IQ86" s="35"/>
      <c r="IR86" s="35"/>
      <c r="IS86" s="35"/>
      <c r="IT86" s="35"/>
      <c r="IU86" s="35"/>
      <c r="IV86" s="35"/>
      <c r="IW86" s="35"/>
      <c r="IX86" s="35"/>
      <c r="IY86" s="35"/>
      <c r="IZ86" s="35"/>
      <c r="JA86" s="35"/>
      <c r="JB86" s="35"/>
      <c r="JC86" s="35"/>
      <c r="JD86" s="35"/>
      <c r="JE86" s="35"/>
      <c r="JF86" s="35"/>
      <c r="JG86" s="35"/>
      <c r="JH86" s="35"/>
      <c r="JI86" s="35"/>
      <c r="JJ86" s="35"/>
      <c r="JK86" s="35"/>
      <c r="JL86" s="35"/>
      <c r="JM86" s="35"/>
      <c r="JN86" s="35"/>
      <c r="JO86" s="35"/>
      <c r="JP86" s="35"/>
      <c r="JQ86" s="35"/>
      <c r="JR86" s="35"/>
      <c r="JS86" s="35"/>
      <c r="JT86" s="35"/>
      <c r="JU86" s="35"/>
      <c r="JV86" s="35"/>
      <c r="JW86" s="35"/>
      <c r="JX86" s="35"/>
      <c r="JY86" s="35"/>
      <c r="JZ86" s="35"/>
      <c r="KA86" s="35"/>
      <c r="KB86" s="35"/>
      <c r="KC86" s="35"/>
      <c r="KD86" s="35"/>
      <c r="KE86" s="35"/>
      <c r="KF86" s="35"/>
      <c r="KG86" s="35"/>
      <c r="KH86" s="35"/>
      <c r="KI86" s="35"/>
      <c r="KJ86" s="35"/>
      <c r="KK86" s="35"/>
      <c r="KL86" s="35"/>
      <c r="KM86" s="35"/>
      <c r="KN86" s="35"/>
      <c r="KO86" s="35"/>
      <c r="KP86" s="35"/>
      <c r="KQ86" s="35"/>
      <c r="KR86" s="35"/>
      <c r="KS86" s="35"/>
      <c r="KT86" s="35"/>
      <c r="KU86" s="35"/>
      <c r="KV86" s="35"/>
      <c r="KW86" s="35"/>
      <c r="KX86" s="35"/>
      <c r="KY86" s="35"/>
      <c r="KZ86" s="35"/>
      <c r="LA86" s="35"/>
      <c r="LB86" s="35"/>
      <c r="LC86" s="35"/>
      <c r="LD86" s="35"/>
      <c r="LE86" s="35"/>
      <c r="LF86" s="35"/>
      <c r="LG86" s="35"/>
      <c r="LH86" s="35"/>
      <c r="LI86" s="35"/>
      <c r="LJ86" s="35"/>
      <c r="LK86" s="35"/>
      <c r="LL86" s="35"/>
      <c r="LM86" s="35"/>
      <c r="LN86" s="35"/>
      <c r="LO86" s="35"/>
      <c r="LP86" s="35"/>
      <c r="LQ86" s="35"/>
      <c r="LR86" s="35"/>
      <c r="LS86" s="35"/>
      <c r="LT86" s="35"/>
      <c r="LU86" s="35"/>
      <c r="LV86" s="35"/>
      <c r="LW86" s="35"/>
      <c r="LX86" s="35"/>
      <c r="LY86" s="35"/>
      <c r="LZ86" s="35"/>
      <c r="MA86" s="35"/>
      <c r="MB86" s="35"/>
      <c r="MC86" s="35"/>
      <c r="MD86" s="35"/>
      <c r="ME86" s="35"/>
      <c r="MF86" s="35"/>
      <c r="MG86" s="35"/>
      <c r="MH86" s="35"/>
      <c r="MI86" s="35"/>
      <c r="MJ86" s="35"/>
      <c r="MK86" s="35"/>
      <c r="ML86" s="35"/>
      <c r="MM86" s="35"/>
      <c r="MN86" s="35"/>
      <c r="MO86" s="35"/>
      <c r="MP86" s="35"/>
      <c r="MQ86" s="35"/>
      <c r="MR86" s="35"/>
      <c r="MS86" s="35"/>
      <c r="MT86" s="35"/>
      <c r="MU86" s="35"/>
      <c r="MV86" s="35"/>
      <c r="MW86" s="35"/>
      <c r="MX86" s="35"/>
      <c r="MY86" s="35"/>
      <c r="MZ86" s="35"/>
      <c r="NA86" s="35"/>
      <c r="NB86" s="35"/>
      <c r="NC86" s="35"/>
      <c r="ND86" s="35"/>
      <c r="NE86" s="35"/>
      <c r="NF86" s="35"/>
      <c r="NG86" s="35"/>
      <c r="NH86" s="35"/>
      <c r="NI86" s="35"/>
      <c r="NJ86" s="35"/>
      <c r="NK86" s="35"/>
      <c r="NL86" s="35"/>
      <c r="NM86" s="35"/>
      <c r="NN86" s="35"/>
      <c r="NO86" s="35"/>
      <c r="NP86" s="35"/>
      <c r="NQ86" s="35"/>
      <c r="NR86" s="35"/>
      <c r="NS86" s="35"/>
      <c r="NT86" s="35"/>
      <c r="NU86" s="35"/>
      <c r="NV86" s="35"/>
      <c r="NW86" s="35"/>
      <c r="NX86" s="35"/>
      <c r="NY86" s="35"/>
      <c r="NZ86" s="35"/>
      <c r="OA86" s="35"/>
      <c r="OB86" s="35"/>
      <c r="OC86" s="35"/>
      <c r="OD86" s="35"/>
      <c r="OE86" s="35"/>
      <c r="OF86" s="35"/>
      <c r="OG86" s="35"/>
      <c r="OH86" s="35"/>
      <c r="OI86" s="35"/>
      <c r="OJ86" s="35"/>
      <c r="OK86" s="35"/>
      <c r="OL86" s="35"/>
      <c r="OM86" s="35"/>
      <c r="ON86" s="35"/>
      <c r="OO86" s="35"/>
      <c r="OP86" s="35"/>
      <c r="OQ86" s="35"/>
      <c r="OR86" s="35"/>
      <c r="OS86" s="35"/>
      <c r="OT86" s="35"/>
      <c r="OU86" s="35"/>
      <c r="OV86" s="35"/>
      <c r="OW86" s="35"/>
      <c r="OX86" s="35"/>
      <c r="OY86" s="35"/>
      <c r="OZ86" s="35"/>
      <c r="PA86" s="35"/>
      <c r="PB86" s="35"/>
      <c r="PC86" s="35"/>
      <c r="PD86" s="35"/>
      <c r="PE86" s="35"/>
      <c r="PF86" s="35"/>
      <c r="PG86" s="35"/>
      <c r="PH86" s="35"/>
      <c r="PI86" s="35"/>
      <c r="PJ86" s="35"/>
      <c r="PK86" s="35"/>
      <c r="PL86" s="35"/>
      <c r="PM86" s="35"/>
      <c r="PN86" s="35"/>
      <c r="PO86" s="35"/>
      <c r="PP86" s="35"/>
      <c r="PQ86" s="35"/>
      <c r="PR86" s="35"/>
      <c r="PS86" s="35"/>
      <c r="PT86" s="35"/>
      <c r="PU86" s="35"/>
      <c r="PV86" s="35"/>
      <c r="PW86" s="35"/>
      <c r="PX86" s="35"/>
      <c r="PY86" s="35"/>
      <c r="PZ86" s="35"/>
      <c r="QA86" s="35"/>
      <c r="QB86" s="35"/>
      <c r="QC86" s="35"/>
      <c r="QD86" s="35"/>
      <c r="QE86" s="35"/>
      <c r="QF86" s="35"/>
      <c r="QG86" s="35"/>
      <c r="QH86" s="35"/>
      <c r="QI86" s="35"/>
      <c r="QJ86" s="35"/>
      <c r="QK86" s="35"/>
      <c r="QL86" s="35"/>
      <c r="QM86" s="35"/>
      <c r="QN86" s="35"/>
      <c r="QO86" s="35"/>
      <c r="QP86" s="35"/>
      <c r="QQ86" s="35"/>
      <c r="QR86" s="35"/>
      <c r="QS86" s="35"/>
      <c r="QT86" s="35"/>
      <c r="QU86" s="35"/>
      <c r="QV86" s="35"/>
      <c r="QW86" s="35"/>
      <c r="QX86" s="35"/>
      <c r="QY86" s="35"/>
      <c r="QZ86" s="35"/>
      <c r="RA86" s="35"/>
      <c r="RB86" s="35"/>
      <c r="RC86" s="35"/>
      <c r="RD86" s="35"/>
      <c r="RE86" s="35"/>
      <c r="RF86" s="35"/>
      <c r="RG86" s="35"/>
      <c r="RH86" s="35"/>
      <c r="RI86" s="35"/>
      <c r="RJ86" s="35"/>
      <c r="RK86" s="35"/>
      <c r="RL86" s="35"/>
      <c r="RM86" s="35"/>
      <c r="RN86" s="35"/>
      <c r="RO86" s="35"/>
      <c r="RP86" s="35"/>
      <c r="RQ86" s="35"/>
      <c r="RR86" s="35"/>
      <c r="RS86" s="35"/>
      <c r="RT86" s="35"/>
      <c r="RU86" s="35"/>
      <c r="RV86" s="35"/>
      <c r="RW86" s="35"/>
      <c r="RX86" s="35"/>
      <c r="RY86" s="35"/>
      <c r="RZ86" s="35"/>
      <c r="SA86" s="35"/>
      <c r="SB86" s="35"/>
      <c r="SC86" s="35"/>
      <c r="SD86" s="35"/>
      <c r="SE86" s="35"/>
      <c r="SF86" s="35"/>
      <c r="SG86" s="35"/>
      <c r="SH86" s="35"/>
      <c r="SI86" s="35"/>
      <c r="SJ86" s="35"/>
      <c r="SK86" s="35"/>
      <c r="SL86" s="35"/>
      <c r="SM86" s="35"/>
      <c r="SN86" s="35"/>
      <c r="SO86" s="35"/>
      <c r="SP86" s="35"/>
      <c r="SQ86" s="35"/>
      <c r="SR86" s="35"/>
      <c r="SS86" s="35"/>
      <c r="ST86" s="35"/>
      <c r="SU86" s="35"/>
      <c r="SV86" s="35"/>
      <c r="SW86" s="35"/>
      <c r="SX86" s="35"/>
      <c r="SY86" s="35"/>
      <c r="SZ86" s="35"/>
      <c r="TA86" s="35"/>
      <c r="TB86" s="35"/>
      <c r="TC86" s="35"/>
      <c r="TD86" s="35"/>
      <c r="TE86" s="35"/>
      <c r="TF86" s="35"/>
      <c r="TG86" s="35"/>
      <c r="TH86" s="35"/>
      <c r="TI86" s="35"/>
      <c r="TJ86" s="35"/>
      <c r="TK86" s="35"/>
      <c r="TL86" s="35"/>
      <c r="TM86" s="35"/>
      <c r="TN86" s="35"/>
      <c r="TO86" s="35"/>
      <c r="TP86" s="35"/>
      <c r="TQ86" s="35"/>
      <c r="TR86" s="35"/>
      <c r="TS86" s="35"/>
      <c r="TT86" s="35"/>
      <c r="TU86" s="35"/>
      <c r="TV86" s="35"/>
      <c r="TW86" s="35"/>
      <c r="TX86" s="35"/>
      <c r="TY86" s="35"/>
      <c r="TZ86" s="35"/>
      <c r="UA86" s="35"/>
      <c r="UB86" s="35"/>
      <c r="UC86" s="35"/>
      <c r="UD86" s="35"/>
      <c r="UE86" s="35"/>
      <c r="UF86" s="35"/>
      <c r="UG86" s="35"/>
      <c r="UH86" s="35"/>
      <c r="UI86" s="35"/>
      <c r="UJ86" s="35"/>
      <c r="UK86" s="35"/>
      <c r="UL86" s="35"/>
      <c r="UM86" s="35"/>
      <c r="UN86" s="35"/>
      <c r="UO86" s="35"/>
      <c r="UP86" s="35"/>
      <c r="UQ86" s="35"/>
      <c r="UR86" s="35"/>
      <c r="US86" s="35"/>
      <c r="UT86" s="35"/>
      <c r="UU86" s="35"/>
      <c r="UV86" s="35"/>
      <c r="UW86" s="35"/>
      <c r="UX86" s="35"/>
      <c r="UY86" s="35"/>
      <c r="UZ86" s="35"/>
      <c r="VA86" s="35"/>
      <c r="VB86" s="35"/>
      <c r="VC86" s="35"/>
      <c r="VD86" s="35"/>
      <c r="VE86" s="35"/>
      <c r="VF86" s="35"/>
      <c r="VG86" s="35"/>
      <c r="VH86" s="35"/>
      <c r="VI86" s="35"/>
      <c r="VJ86" s="35"/>
      <c r="VK86" s="35"/>
      <c r="VL86" s="35"/>
      <c r="VM86" s="35"/>
      <c r="VN86" s="35"/>
      <c r="VO86" s="35"/>
      <c r="VP86" s="35"/>
      <c r="VQ86" s="35"/>
      <c r="VR86" s="35"/>
      <c r="VS86" s="35"/>
      <c r="VT86" s="35"/>
      <c r="VU86" s="35"/>
      <c r="VV86" s="35"/>
      <c r="VW86" s="35"/>
      <c r="VX86" s="35"/>
      <c r="VY86" s="35"/>
      <c r="VZ86" s="35"/>
      <c r="WA86" s="35"/>
      <c r="WB86" s="35"/>
      <c r="WC86" s="35"/>
      <c r="WD86" s="35"/>
      <c r="WE86" s="35"/>
      <c r="WF86" s="35"/>
      <c r="WG86" s="35"/>
      <c r="WH86" s="35"/>
      <c r="WI86" s="35"/>
      <c r="WJ86" s="35"/>
      <c r="WK86" s="35"/>
      <c r="WL86" s="35"/>
      <c r="WM86" s="35"/>
      <c r="WN86" s="35"/>
      <c r="WO86" s="35"/>
      <c r="WP86" s="35"/>
      <c r="WQ86" s="35"/>
      <c r="WR86" s="35"/>
      <c r="WS86" s="35"/>
      <c r="WT86" s="35"/>
      <c r="WU86" s="35"/>
      <c r="WV86" s="35"/>
      <c r="WW86" s="35"/>
      <c r="WX86" s="35"/>
      <c r="WY86" s="35"/>
      <c r="WZ86" s="35"/>
      <c r="XA86" s="35"/>
      <c r="XB86" s="35"/>
      <c r="XC86" s="35"/>
      <c r="XD86" s="35"/>
      <c r="XE86" s="35"/>
      <c r="XF86" s="35"/>
      <c r="XG86" s="35"/>
      <c r="XH86" s="35"/>
      <c r="XI86" s="35"/>
      <c r="XJ86" s="35"/>
      <c r="XK86" s="35"/>
      <c r="XL86" s="35"/>
      <c r="XM86" s="35"/>
      <c r="XN86" s="35"/>
      <c r="XO86" s="35"/>
      <c r="XP86" s="35"/>
      <c r="XQ86" s="35"/>
      <c r="XR86" s="35"/>
      <c r="XS86" s="35"/>
      <c r="XT86" s="35"/>
      <c r="XU86" s="35"/>
      <c r="XV86" s="35"/>
      <c r="XW86" s="35"/>
      <c r="XX86" s="35"/>
      <c r="XY86" s="35"/>
      <c r="XZ86" s="35"/>
      <c r="YA86" s="35"/>
      <c r="YB86" s="35"/>
      <c r="YC86" s="35"/>
      <c r="YD86" s="35"/>
      <c r="YE86" s="35"/>
      <c r="YF86" s="35"/>
      <c r="YG86" s="35"/>
      <c r="YH86" s="35"/>
      <c r="YI86" s="35"/>
      <c r="YJ86" s="35"/>
      <c r="YK86" s="35"/>
      <c r="YL86" s="35"/>
      <c r="YM86" s="35"/>
      <c r="YN86" s="35"/>
      <c r="YO86" s="35"/>
      <c r="YP86" s="35"/>
      <c r="YQ86" s="35"/>
      <c r="YR86" s="35"/>
      <c r="YS86" s="35"/>
      <c r="YT86" s="35"/>
      <c r="YU86" s="35"/>
      <c r="YV86" s="35"/>
      <c r="YW86" s="35"/>
      <c r="YX86" s="35"/>
      <c r="YY86" s="35"/>
      <c r="YZ86" s="35"/>
      <c r="ZA86" s="35"/>
      <c r="ZB86" s="35"/>
      <c r="ZC86" s="35"/>
      <c r="ZD86" s="35"/>
      <c r="ZE86" s="35"/>
      <c r="ZF86" s="35"/>
      <c r="ZG86" s="35"/>
      <c r="ZH86" s="35"/>
      <c r="ZI86" s="35"/>
      <c r="ZJ86" s="35"/>
      <c r="ZK86" s="35"/>
      <c r="ZL86" s="35"/>
      <c r="ZM86" s="35"/>
      <c r="ZN86" s="35"/>
      <c r="ZO86" s="35"/>
      <c r="ZP86" s="35"/>
      <c r="ZQ86" s="35"/>
      <c r="ZR86" s="35"/>
      <c r="ZS86" s="35"/>
      <c r="ZT86" s="35"/>
      <c r="ZU86" s="35"/>
      <c r="ZV86" s="35"/>
      <c r="ZW86" s="35"/>
      <c r="ZX86" s="35"/>
      <c r="ZY86" s="35"/>
      <c r="ZZ86" s="35"/>
      <c r="AAA86" s="35"/>
      <c r="AAB86" s="35"/>
      <c r="AAC86" s="35"/>
      <c r="AAD86" s="35"/>
      <c r="AAE86" s="35"/>
      <c r="AAF86" s="35"/>
      <c r="AAG86" s="35"/>
      <c r="AAH86" s="35"/>
      <c r="AAI86" s="35"/>
      <c r="AAJ86" s="35"/>
      <c r="AAK86" s="35"/>
      <c r="AAL86" s="35"/>
      <c r="AAM86" s="35"/>
      <c r="AAN86" s="35"/>
      <c r="AAO86" s="35"/>
      <c r="AAP86" s="35"/>
      <c r="AAQ86" s="35"/>
      <c r="AAR86" s="35"/>
      <c r="AAS86" s="35"/>
      <c r="AAT86" s="35"/>
      <c r="AAU86" s="35"/>
      <c r="AAV86" s="35"/>
      <c r="AAW86" s="35"/>
      <c r="AAX86" s="35"/>
      <c r="AAY86" s="35"/>
      <c r="AAZ86" s="35"/>
      <c r="ABA86" s="35"/>
      <c r="ABB86" s="35"/>
      <c r="ABC86" s="35"/>
      <c r="ABD86" s="35"/>
      <c r="ABE86" s="35"/>
      <c r="ABF86" s="35"/>
      <c r="ABG86" s="35"/>
      <c r="ABH86" s="35"/>
      <c r="ABI86" s="35"/>
      <c r="ABJ86" s="35"/>
      <c r="ABK86" s="35"/>
      <c r="ABL86" s="35"/>
      <c r="ABM86" s="35"/>
      <c r="ABN86" s="35"/>
      <c r="ABO86" s="35"/>
      <c r="ABP86" s="35"/>
      <c r="ABQ86" s="35"/>
      <c r="ABR86" s="35"/>
      <c r="ABS86" s="35"/>
      <c r="ABT86" s="35"/>
      <c r="ABU86" s="35"/>
      <c r="ABV86" s="35"/>
      <c r="ABW86" s="35"/>
      <c r="ABX86" s="35"/>
      <c r="ABY86" s="35"/>
      <c r="ABZ86" s="35"/>
      <c r="ACA86" s="35"/>
      <c r="ACB86" s="35"/>
      <c r="ACC86" s="35"/>
      <c r="ACD86" s="35"/>
      <c r="ACE86" s="35"/>
      <c r="ACF86" s="35"/>
      <c r="ACG86" s="35"/>
      <c r="ACH86" s="35"/>
      <c r="ACI86" s="35"/>
      <c r="ACJ86" s="35"/>
      <c r="ACK86" s="35"/>
      <c r="ACL86" s="35"/>
      <c r="ACM86" s="35"/>
      <c r="ACN86" s="35"/>
      <c r="ACO86" s="35"/>
      <c r="ACP86" s="35"/>
      <c r="ACQ86" s="35"/>
      <c r="ACR86" s="35"/>
      <c r="ACS86" s="35"/>
      <c r="ACT86" s="35"/>
      <c r="ACU86" s="35"/>
      <c r="ACV86" s="35"/>
      <c r="ACW86" s="35"/>
      <c r="ACX86" s="35"/>
      <c r="ACY86" s="35"/>
      <c r="ACZ86" s="35"/>
      <c r="ADA86" s="35"/>
      <c r="ADB86" s="35"/>
      <c r="ADC86" s="35"/>
      <c r="ADD86" s="35"/>
      <c r="ADE86" s="35"/>
      <c r="ADF86" s="35"/>
      <c r="ADG86" s="35"/>
      <c r="ADH86" s="35"/>
      <c r="ADI86" s="35"/>
      <c r="ADJ86" s="35"/>
      <c r="ADK86" s="35"/>
      <c r="ADL86" s="35"/>
      <c r="ADM86" s="35"/>
      <c r="ADN86" s="35"/>
      <c r="ADO86" s="35"/>
      <c r="ADP86" s="35"/>
      <c r="ADQ86" s="35"/>
      <c r="ADR86" s="35"/>
      <c r="ADS86" s="35"/>
      <c r="ADT86" s="35"/>
      <c r="ADU86" s="35"/>
      <c r="ADV86" s="35"/>
      <c r="ADW86" s="35"/>
      <c r="ADX86" s="35"/>
      <c r="ADY86" s="35"/>
      <c r="ADZ86" s="35"/>
      <c r="AEA86" s="35"/>
      <c r="AEB86" s="35"/>
      <c r="AEC86" s="35"/>
      <c r="AED86" s="35"/>
      <c r="AEE86" s="35"/>
      <c r="AEF86" s="35"/>
      <c r="AEG86" s="35"/>
      <c r="AEH86" s="35"/>
      <c r="AEI86" s="35"/>
      <c r="AEJ86" s="35"/>
      <c r="AEK86" s="35"/>
      <c r="AEL86" s="35"/>
      <c r="AEM86" s="35"/>
      <c r="AEN86" s="35"/>
      <c r="AEO86" s="35"/>
      <c r="AEP86" s="35"/>
      <c r="AEQ86" s="35"/>
      <c r="AER86" s="35"/>
      <c r="AES86" s="35"/>
      <c r="AET86" s="35"/>
      <c r="AEU86" s="35"/>
      <c r="AEV86" s="35"/>
      <c r="AEW86" s="35"/>
      <c r="AEX86" s="35"/>
      <c r="AEY86" s="35"/>
      <c r="AEZ86" s="35"/>
      <c r="AFA86" s="35"/>
      <c r="AFB86" s="35"/>
      <c r="AFC86" s="35"/>
      <c r="AFD86" s="35"/>
      <c r="AFE86" s="35"/>
      <c r="AFF86" s="35"/>
      <c r="AFG86" s="35"/>
      <c r="AFH86" s="35"/>
      <c r="AFI86" s="35"/>
      <c r="AFJ86" s="35"/>
      <c r="AFK86" s="35"/>
      <c r="AFL86" s="35"/>
      <c r="AFM86" s="35"/>
      <c r="AFN86" s="35"/>
      <c r="AFO86" s="35"/>
      <c r="AFP86" s="35"/>
      <c r="AFQ86" s="35"/>
      <c r="AFR86" s="35"/>
      <c r="AFS86" s="35"/>
      <c r="AFT86" s="35"/>
      <c r="AFU86" s="35"/>
      <c r="AFV86" s="35"/>
      <c r="AFW86" s="35"/>
      <c r="AFX86" s="35"/>
      <c r="AFY86" s="35"/>
      <c r="AFZ86" s="35"/>
      <c r="AGA86" s="35"/>
      <c r="AGB86" s="35"/>
      <c r="AGC86" s="35"/>
      <c r="AGD86" s="35"/>
      <c r="AGE86" s="35"/>
      <c r="AGF86" s="35"/>
      <c r="AGG86" s="35"/>
      <c r="AGH86" s="35"/>
      <c r="AGI86" s="35"/>
      <c r="AGJ86" s="35"/>
      <c r="AGK86" s="35"/>
      <c r="AGL86" s="35"/>
      <c r="AGM86" s="35"/>
      <c r="AGN86" s="35"/>
      <c r="AGO86" s="35"/>
      <c r="AGP86" s="35"/>
      <c r="AGQ86" s="35"/>
      <c r="AGR86" s="35"/>
      <c r="AGS86" s="35"/>
      <c r="AGT86" s="35"/>
      <c r="AGU86" s="35"/>
      <c r="AGV86" s="35"/>
      <c r="AGW86" s="35"/>
      <c r="AGX86" s="35"/>
      <c r="AGY86" s="35"/>
      <c r="AGZ86" s="35"/>
      <c r="AHA86" s="35"/>
      <c r="AHB86" s="35"/>
      <c r="AHC86" s="35"/>
      <c r="AHD86" s="35"/>
      <c r="AHE86" s="35"/>
      <c r="AHF86" s="35"/>
      <c r="AHG86" s="35"/>
      <c r="AHH86" s="35"/>
      <c r="AHI86" s="35"/>
      <c r="AHJ86" s="35"/>
      <c r="AHK86" s="35"/>
      <c r="AHL86" s="35"/>
      <c r="AHM86" s="35"/>
      <c r="AHN86" s="35"/>
      <c r="AHO86" s="35"/>
      <c r="AHP86" s="35"/>
      <c r="AHQ86" s="35"/>
      <c r="AHR86" s="35"/>
      <c r="AHS86" s="35"/>
      <c r="AHT86" s="35"/>
      <c r="AHU86" s="35"/>
      <c r="AHV86" s="35"/>
      <c r="AHW86" s="35"/>
      <c r="AHX86" s="35"/>
      <c r="AHY86" s="35"/>
      <c r="AHZ86" s="35"/>
      <c r="AIA86" s="35"/>
      <c r="AIB86" s="35"/>
      <c r="AIC86" s="35"/>
      <c r="AID86" s="35"/>
      <c r="AIE86" s="35"/>
      <c r="AIF86" s="35"/>
      <c r="AIG86" s="35"/>
      <c r="AIH86" s="35"/>
      <c r="AII86" s="35"/>
      <c r="AIJ86" s="35"/>
    </row>
    <row r="87" spans="1:920" s="22" customFormat="1" ht="12.75" customHeight="1">
      <c r="A87" s="21">
        <v>0.56999999999999995</v>
      </c>
      <c r="B87" s="21">
        <v>1.4</v>
      </c>
      <c r="C87" s="21" t="str">
        <f t="shared" si="3"/>
        <v/>
      </c>
      <c r="D87" s="21" t="str">
        <f t="shared" si="3"/>
        <v/>
      </c>
      <c r="E87" s="61" t="s">
        <v>144</v>
      </c>
      <c r="F87" s="66" t="s">
        <v>145</v>
      </c>
      <c r="G87" s="63"/>
      <c r="H87" s="64" t="s">
        <v>64</v>
      </c>
      <c r="I87" s="64">
        <v>557</v>
      </c>
      <c r="J87" s="65"/>
      <c r="K87" s="65"/>
    </row>
    <row r="88" spans="1:920" s="22" customFormat="1" ht="12.75" customHeight="1">
      <c r="A88" s="21">
        <v>0.57999999999999996</v>
      </c>
      <c r="B88" s="21">
        <v>1.41</v>
      </c>
      <c r="C88" s="21" t="str">
        <f t="shared" si="3"/>
        <v/>
      </c>
      <c r="D88" s="21" t="str">
        <f t="shared" si="3"/>
        <v/>
      </c>
      <c r="E88" s="61" t="s">
        <v>146</v>
      </c>
      <c r="F88" s="66" t="s">
        <v>147</v>
      </c>
      <c r="G88" s="63"/>
      <c r="H88" s="64" t="s">
        <v>28</v>
      </c>
      <c r="I88" s="64">
        <v>558</v>
      </c>
      <c r="J88" s="65"/>
      <c r="K88" s="65"/>
    </row>
    <row r="89" spans="1:920" s="22" customFormat="1" ht="12.75" customHeight="1">
      <c r="A89" s="21">
        <v>0.59</v>
      </c>
      <c r="B89" s="21">
        <v>1.42</v>
      </c>
      <c r="C89" s="21" t="str">
        <f t="shared" si="3"/>
        <v/>
      </c>
      <c r="D89" s="21" t="str">
        <f t="shared" si="3"/>
        <v/>
      </c>
      <c r="E89" s="61" t="s">
        <v>148</v>
      </c>
      <c r="F89" s="66" t="s">
        <v>149</v>
      </c>
      <c r="G89" s="63"/>
      <c r="H89" s="64" t="s">
        <v>28</v>
      </c>
      <c r="I89" s="64">
        <v>559</v>
      </c>
      <c r="J89" s="65"/>
      <c r="K89" s="65"/>
    </row>
    <row r="90" spans="1:920" s="22" customFormat="1" ht="12.75" customHeight="1">
      <c r="A90" s="21">
        <v>0.6</v>
      </c>
      <c r="B90" s="21">
        <v>1.43</v>
      </c>
      <c r="C90" s="21" t="str">
        <f t="shared" ref="C90:D94" si="4">IF(LEN(J90)=0,"",1+ABS((J90*A90)/LEN(J90))+A90)</f>
        <v/>
      </c>
      <c r="D90" s="21" t="str">
        <f t="shared" si="4"/>
        <v/>
      </c>
      <c r="E90" s="61" t="s">
        <v>150</v>
      </c>
      <c r="F90" s="66" t="s">
        <v>151</v>
      </c>
      <c r="G90" s="63"/>
      <c r="H90" s="64" t="s">
        <v>28</v>
      </c>
      <c r="I90" s="64">
        <v>560</v>
      </c>
      <c r="J90" s="65"/>
      <c r="K90" s="65"/>
    </row>
    <row r="91" spans="1:920" s="22" customFormat="1" ht="12.75" customHeight="1">
      <c r="A91" s="21">
        <v>0.61</v>
      </c>
      <c r="B91" s="21">
        <v>1.44</v>
      </c>
      <c r="C91" s="21" t="str">
        <f t="shared" si="4"/>
        <v/>
      </c>
      <c r="D91" s="21" t="str">
        <f t="shared" si="4"/>
        <v/>
      </c>
      <c r="E91" s="61" t="s">
        <v>152</v>
      </c>
      <c r="F91" s="66" t="s">
        <v>153</v>
      </c>
      <c r="G91" s="63"/>
      <c r="H91" s="64" t="s">
        <v>64</v>
      </c>
      <c r="I91" s="64">
        <v>561</v>
      </c>
      <c r="J91" s="65"/>
      <c r="K91" s="65"/>
    </row>
    <row r="92" spans="1:920" s="22" customFormat="1" ht="12.75" customHeight="1">
      <c r="A92" s="21">
        <v>0.62</v>
      </c>
      <c r="B92" s="21">
        <v>1.45</v>
      </c>
      <c r="C92" s="21" t="str">
        <f t="shared" si="4"/>
        <v/>
      </c>
      <c r="D92" s="21" t="str">
        <f t="shared" si="4"/>
        <v/>
      </c>
      <c r="E92" s="61" t="s">
        <v>154</v>
      </c>
      <c r="F92" s="66" t="s">
        <v>155</v>
      </c>
      <c r="G92" s="63"/>
      <c r="H92" s="64" t="s">
        <v>28</v>
      </c>
      <c r="I92" s="64">
        <v>562</v>
      </c>
      <c r="J92" s="65"/>
      <c r="K92" s="65"/>
    </row>
    <row r="93" spans="1:920" s="22" customFormat="1" ht="12.75" customHeight="1">
      <c r="A93" s="21">
        <v>0.63</v>
      </c>
      <c r="B93" s="21">
        <v>1.46</v>
      </c>
      <c r="C93" s="21" t="str">
        <f t="shared" si="4"/>
        <v/>
      </c>
      <c r="D93" s="21" t="str">
        <f t="shared" si="4"/>
        <v/>
      </c>
      <c r="E93" s="61" t="s">
        <v>156</v>
      </c>
      <c r="F93" s="66" t="s">
        <v>157</v>
      </c>
      <c r="G93" s="63"/>
      <c r="H93" s="64" t="s">
        <v>64</v>
      </c>
      <c r="I93" s="64">
        <v>563</v>
      </c>
      <c r="J93" s="65"/>
      <c r="K93" s="65"/>
    </row>
    <row r="94" spans="1:920" s="22" customFormat="1" ht="12.75" customHeight="1">
      <c r="A94" s="21">
        <v>0.64</v>
      </c>
      <c r="B94" s="21">
        <v>1.47</v>
      </c>
      <c r="C94" s="21" t="str">
        <f t="shared" si="4"/>
        <v/>
      </c>
      <c r="D94" s="21" t="str">
        <f t="shared" si="4"/>
        <v/>
      </c>
      <c r="E94" s="68" t="s">
        <v>158</v>
      </c>
      <c r="F94" s="69" t="s">
        <v>159</v>
      </c>
      <c r="G94" s="63"/>
      <c r="H94" s="64" t="s">
        <v>23</v>
      </c>
      <c r="I94" s="64">
        <v>564</v>
      </c>
      <c r="J94" s="65"/>
      <c r="K94" s="65"/>
    </row>
    <row r="95" spans="1:920" s="22" customFormat="1" ht="12.75" customHeight="1">
      <c r="A95" s="21"/>
      <c r="B95" s="21"/>
      <c r="C95" s="21"/>
      <c r="D95" s="21"/>
      <c r="E95" s="68" t="s">
        <v>160</v>
      </c>
      <c r="F95" s="69" t="s">
        <v>161</v>
      </c>
      <c r="G95" s="64"/>
      <c r="H95" s="64"/>
      <c r="I95" s="64"/>
      <c r="J95" s="67"/>
      <c r="K95" s="67"/>
    </row>
    <row r="96" spans="1:920" s="22" customFormat="1" ht="12.75" customHeight="1">
      <c r="A96" s="21">
        <v>0.65</v>
      </c>
      <c r="B96" s="21">
        <v>1.48</v>
      </c>
      <c r="C96" s="21" t="str">
        <f t="shared" ref="C96:D108" si="5">IF(LEN(J96)=0,"",1+ABS((J96*A96)/LEN(J96))+A96)</f>
        <v/>
      </c>
      <c r="D96" s="21" t="str">
        <f t="shared" si="5"/>
        <v/>
      </c>
      <c r="E96" s="61" t="s">
        <v>162</v>
      </c>
      <c r="F96" s="66" t="s">
        <v>163</v>
      </c>
      <c r="G96" s="63"/>
      <c r="H96" s="64" t="s">
        <v>28</v>
      </c>
      <c r="I96" s="64">
        <v>565</v>
      </c>
      <c r="J96" s="65"/>
      <c r="K96" s="65"/>
    </row>
    <row r="97" spans="1:920" s="22" customFormat="1" ht="12.75" customHeight="1">
      <c r="A97" s="21">
        <v>0.66</v>
      </c>
      <c r="B97" s="21">
        <v>1.49</v>
      </c>
      <c r="C97" s="21" t="str">
        <f t="shared" si="5"/>
        <v/>
      </c>
      <c r="D97" s="21" t="str">
        <f t="shared" si="5"/>
        <v/>
      </c>
      <c r="E97" s="61" t="s">
        <v>164</v>
      </c>
      <c r="F97" s="66" t="s">
        <v>165</v>
      </c>
      <c r="G97" s="63"/>
      <c r="H97" s="64" t="s">
        <v>64</v>
      </c>
      <c r="I97" s="64">
        <v>566</v>
      </c>
      <c r="J97" s="65"/>
      <c r="K97" s="65"/>
    </row>
    <row r="98" spans="1:920" s="22" customFormat="1" ht="12.75" customHeight="1">
      <c r="A98" s="21">
        <v>0.67</v>
      </c>
      <c r="B98" s="21">
        <v>1.5</v>
      </c>
      <c r="C98" s="21" t="str">
        <f t="shared" si="5"/>
        <v/>
      </c>
      <c r="D98" s="21" t="str">
        <f t="shared" si="5"/>
        <v/>
      </c>
      <c r="E98" s="61" t="s">
        <v>166</v>
      </c>
      <c r="F98" s="66" t="s">
        <v>167</v>
      </c>
      <c r="G98" s="63"/>
      <c r="H98" s="64" t="s">
        <v>28</v>
      </c>
      <c r="I98" s="64">
        <v>567</v>
      </c>
      <c r="J98" s="65"/>
      <c r="K98" s="65"/>
    </row>
    <row r="99" spans="1:920" s="22" customFormat="1" ht="12.75" customHeight="1">
      <c r="A99" s="21">
        <v>0.68</v>
      </c>
      <c r="B99" s="21">
        <v>1.51</v>
      </c>
      <c r="C99" s="21" t="str">
        <f t="shared" si="5"/>
        <v/>
      </c>
      <c r="D99" s="21" t="str">
        <f t="shared" si="5"/>
        <v/>
      </c>
      <c r="E99" s="61" t="s">
        <v>168</v>
      </c>
      <c r="F99" s="66" t="s">
        <v>169</v>
      </c>
      <c r="G99" s="63"/>
      <c r="H99" s="64" t="s">
        <v>28</v>
      </c>
      <c r="I99" s="64">
        <v>568</v>
      </c>
      <c r="J99" s="65"/>
      <c r="K99" s="65"/>
    </row>
    <row r="100" spans="1:920" s="22" customFormat="1" ht="12.75" customHeight="1">
      <c r="A100" s="21">
        <v>0.69</v>
      </c>
      <c r="B100" s="21">
        <v>1.52</v>
      </c>
      <c r="C100" s="21" t="str">
        <f t="shared" si="5"/>
        <v/>
      </c>
      <c r="D100" s="21" t="str">
        <f t="shared" si="5"/>
        <v/>
      </c>
      <c r="E100" s="61" t="s">
        <v>170</v>
      </c>
      <c r="F100" s="66" t="s">
        <v>171</v>
      </c>
      <c r="G100" s="63"/>
      <c r="H100" s="64" t="s">
        <v>64</v>
      </c>
      <c r="I100" s="64">
        <v>569</v>
      </c>
      <c r="J100" s="65"/>
      <c r="K100" s="65"/>
    </row>
    <row r="101" spans="1:920" s="22" customFormat="1" ht="12.75" customHeight="1">
      <c r="A101" s="21">
        <v>0.7</v>
      </c>
      <c r="B101" s="21">
        <v>1.53</v>
      </c>
      <c r="C101" s="21" t="str">
        <f t="shared" si="5"/>
        <v/>
      </c>
      <c r="D101" s="21" t="str">
        <f t="shared" si="5"/>
        <v/>
      </c>
      <c r="E101" s="61" t="s">
        <v>172</v>
      </c>
      <c r="F101" s="66" t="s">
        <v>173</v>
      </c>
      <c r="G101" s="63"/>
      <c r="H101" s="64" t="s">
        <v>64</v>
      </c>
      <c r="I101" s="64">
        <v>570</v>
      </c>
      <c r="J101" s="65"/>
      <c r="K101" s="65"/>
    </row>
    <row r="102" spans="1:920" s="22" customFormat="1" ht="12.75" customHeight="1">
      <c r="A102" s="21">
        <v>0.71</v>
      </c>
      <c r="B102" s="21">
        <v>1.54</v>
      </c>
      <c r="C102" s="21" t="str">
        <f t="shared" si="5"/>
        <v/>
      </c>
      <c r="D102" s="21" t="str">
        <f t="shared" si="5"/>
        <v/>
      </c>
      <c r="E102" s="61" t="s">
        <v>174</v>
      </c>
      <c r="F102" s="66" t="s">
        <v>175</v>
      </c>
      <c r="G102" s="63"/>
      <c r="H102" s="64" t="s">
        <v>64</v>
      </c>
      <c r="I102" s="64">
        <v>571</v>
      </c>
      <c r="J102" s="65"/>
      <c r="K102" s="65"/>
    </row>
    <row r="103" spans="1:920" s="22" customFormat="1" ht="12.75" customHeight="1">
      <c r="A103" s="21">
        <v>0.72</v>
      </c>
      <c r="B103" s="21">
        <v>1.55</v>
      </c>
      <c r="C103" s="21" t="str">
        <f t="shared" si="5"/>
        <v/>
      </c>
      <c r="D103" s="21" t="str">
        <f t="shared" si="5"/>
        <v/>
      </c>
      <c r="E103" s="61" t="s">
        <v>176</v>
      </c>
      <c r="F103" s="66" t="s">
        <v>177</v>
      </c>
      <c r="G103" s="63"/>
      <c r="H103" s="64" t="s">
        <v>64</v>
      </c>
      <c r="I103" s="64">
        <v>572</v>
      </c>
      <c r="J103" s="65"/>
      <c r="K103" s="65"/>
    </row>
    <row r="104" spans="1:920" s="22" customFormat="1" ht="12.75" customHeight="1">
      <c r="A104" s="21">
        <v>0.73</v>
      </c>
      <c r="B104" s="21">
        <v>1.56</v>
      </c>
      <c r="C104" s="21" t="str">
        <f t="shared" si="5"/>
        <v/>
      </c>
      <c r="D104" s="21" t="str">
        <f t="shared" si="5"/>
        <v/>
      </c>
      <c r="E104" s="61" t="s">
        <v>178</v>
      </c>
      <c r="F104" s="66" t="s">
        <v>179</v>
      </c>
      <c r="G104" s="63"/>
      <c r="H104" s="64" t="s">
        <v>64</v>
      </c>
      <c r="I104" s="64">
        <v>573</v>
      </c>
      <c r="J104" s="65"/>
      <c r="K104" s="65"/>
    </row>
    <row r="105" spans="1:920" s="22" customFormat="1" ht="12.75" customHeight="1">
      <c r="A105" s="21">
        <v>0.74</v>
      </c>
      <c r="B105" s="21">
        <v>1.57</v>
      </c>
      <c r="C105" s="21" t="str">
        <f t="shared" si="5"/>
        <v/>
      </c>
      <c r="D105" s="21" t="str">
        <f t="shared" si="5"/>
        <v/>
      </c>
      <c r="E105" s="61" t="s">
        <v>180</v>
      </c>
      <c r="F105" s="66" t="s">
        <v>181</v>
      </c>
      <c r="G105" s="63"/>
      <c r="H105" s="64" t="s">
        <v>28</v>
      </c>
      <c r="I105" s="64">
        <v>574</v>
      </c>
      <c r="J105" s="65"/>
      <c r="K105" s="65"/>
    </row>
    <row r="106" spans="1:920" s="22" customFormat="1" ht="12.75" customHeight="1">
      <c r="A106" s="21">
        <v>0.75</v>
      </c>
      <c r="B106" s="21">
        <v>1.58</v>
      </c>
      <c r="C106" s="21" t="str">
        <f t="shared" si="5"/>
        <v/>
      </c>
      <c r="D106" s="21" t="str">
        <f t="shared" si="5"/>
        <v/>
      </c>
      <c r="E106" s="61" t="s">
        <v>182</v>
      </c>
      <c r="F106" s="66" t="s">
        <v>183</v>
      </c>
      <c r="G106" s="63"/>
      <c r="H106" s="64" t="s">
        <v>64</v>
      </c>
      <c r="I106" s="64">
        <v>575</v>
      </c>
      <c r="J106" s="65"/>
      <c r="K106" s="65"/>
    </row>
    <row r="107" spans="1:920" s="22" customFormat="1" ht="12.75" customHeight="1">
      <c r="A107" s="21">
        <v>0.76</v>
      </c>
      <c r="B107" s="21">
        <v>1.59</v>
      </c>
      <c r="C107" s="21">
        <f t="shared" si="5"/>
        <v>14324.415999999999</v>
      </c>
      <c r="D107" s="21">
        <f t="shared" si="5"/>
        <v>23668.468000000001</v>
      </c>
      <c r="E107" s="61" t="s">
        <v>184</v>
      </c>
      <c r="F107" s="66" t="s">
        <v>185</v>
      </c>
      <c r="G107" s="63"/>
      <c r="H107" s="64" t="s">
        <v>28</v>
      </c>
      <c r="I107" s="64">
        <v>576</v>
      </c>
      <c r="J107" s="65">
        <v>94228</v>
      </c>
      <c r="K107" s="65">
        <v>74421</v>
      </c>
    </row>
    <row r="108" spans="1:920" s="22" customFormat="1" ht="12.75" customHeight="1">
      <c r="A108" s="21">
        <v>0.77</v>
      </c>
      <c r="B108" s="21">
        <v>1.6</v>
      </c>
      <c r="C108" s="21" t="str">
        <f t="shared" si="5"/>
        <v/>
      </c>
      <c r="D108" s="21" t="str">
        <f t="shared" si="5"/>
        <v/>
      </c>
      <c r="E108" s="61" t="s">
        <v>186</v>
      </c>
      <c r="F108" s="66" t="s">
        <v>187</v>
      </c>
      <c r="G108" s="63"/>
      <c r="H108" s="64" t="s">
        <v>64</v>
      </c>
      <c r="I108" s="64">
        <v>577</v>
      </c>
      <c r="J108" s="65"/>
      <c r="K108" s="65"/>
    </row>
    <row r="109" spans="1:920" ht="7.5" customHeight="1">
      <c r="E109" s="49"/>
      <c r="F109" s="50"/>
      <c r="G109" s="50"/>
      <c r="H109" s="51"/>
      <c r="I109" s="52"/>
      <c r="J109" s="53"/>
      <c r="K109" s="54"/>
    </row>
    <row r="110" spans="1:920" s="7" customFormat="1" ht="21.75" customHeight="1">
      <c r="A110" s="1"/>
      <c r="B110" s="1"/>
      <c r="C110" s="1"/>
      <c r="D110" s="1"/>
      <c r="E110" s="55" t="str">
        <f>E35</f>
        <v>Kontrolni broj: 1743678262</v>
      </c>
      <c r="F110" s="3"/>
      <c r="H110" s="56"/>
      <c r="I110" s="3"/>
      <c r="J110" s="4"/>
      <c r="K110" s="70" t="s">
        <v>188</v>
      </c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6"/>
      <c r="DL110" s="6"/>
      <c r="DM110" s="6"/>
      <c r="DN110" s="6"/>
      <c r="DO110" s="6"/>
      <c r="DP110" s="6"/>
      <c r="DQ110" s="6"/>
      <c r="DR110" s="6"/>
      <c r="DS110" s="6"/>
      <c r="DT110" s="6"/>
      <c r="DU110" s="6"/>
      <c r="DV110" s="6"/>
      <c r="DW110" s="6"/>
      <c r="DX110" s="6"/>
      <c r="DY110" s="6"/>
      <c r="DZ110" s="6"/>
      <c r="EA110" s="6"/>
      <c r="EB110" s="6"/>
      <c r="EC110" s="6"/>
      <c r="ED110" s="6"/>
      <c r="EE110" s="6"/>
      <c r="EF110" s="6"/>
      <c r="EG110" s="6"/>
      <c r="EH110" s="6"/>
      <c r="EI110" s="6"/>
      <c r="EJ110" s="6"/>
      <c r="EK110" s="6"/>
      <c r="EL110" s="6"/>
      <c r="EM110" s="6"/>
      <c r="EN110" s="6"/>
      <c r="EO110" s="6"/>
      <c r="EP110" s="6"/>
      <c r="EQ110" s="6"/>
      <c r="ER110" s="6"/>
      <c r="ES110" s="6"/>
      <c r="ET110" s="6"/>
      <c r="EU110" s="6"/>
      <c r="EV110" s="6"/>
      <c r="EW110" s="6"/>
      <c r="EX110" s="6"/>
      <c r="EY110" s="6"/>
      <c r="EZ110" s="6"/>
      <c r="FA110" s="6"/>
      <c r="FB110" s="6"/>
      <c r="FC110" s="6"/>
      <c r="FD110" s="6"/>
      <c r="FE110" s="6"/>
      <c r="FF110" s="6"/>
      <c r="FG110" s="6"/>
      <c r="FH110" s="6"/>
      <c r="FI110" s="6"/>
      <c r="FJ110" s="6"/>
      <c r="FK110" s="6"/>
      <c r="FL110" s="6"/>
      <c r="FM110" s="6"/>
      <c r="FN110" s="6"/>
      <c r="FO110" s="6"/>
      <c r="FP110" s="6"/>
      <c r="FQ110" s="6"/>
      <c r="FR110" s="6"/>
      <c r="FS110" s="6"/>
      <c r="FT110" s="6"/>
      <c r="FU110" s="6"/>
      <c r="FV110" s="6"/>
      <c r="FW110" s="6"/>
      <c r="FX110" s="6"/>
      <c r="FY110" s="6"/>
      <c r="FZ110" s="6"/>
      <c r="GA110" s="6"/>
      <c r="GB110" s="6"/>
      <c r="GC110" s="6"/>
      <c r="GD110" s="6"/>
      <c r="GE110" s="6"/>
      <c r="GF110" s="6"/>
      <c r="GG110" s="6"/>
      <c r="GH110" s="6"/>
      <c r="GI110" s="6"/>
      <c r="GJ110" s="6"/>
      <c r="GK110" s="6"/>
      <c r="GL110" s="6"/>
      <c r="GM110" s="6"/>
      <c r="GN110" s="6"/>
      <c r="GO110" s="6"/>
      <c r="GP110" s="6"/>
      <c r="GQ110" s="6"/>
      <c r="GR110" s="6"/>
      <c r="GS110" s="6"/>
      <c r="GT110" s="6"/>
      <c r="GU110" s="6"/>
      <c r="GV110" s="6"/>
      <c r="GW110" s="6"/>
      <c r="GX110" s="6"/>
      <c r="GY110" s="6"/>
      <c r="GZ110" s="6"/>
      <c r="HA110" s="6"/>
      <c r="HB110" s="6"/>
      <c r="HC110" s="6"/>
      <c r="HD110" s="6"/>
      <c r="HE110" s="6"/>
      <c r="HF110" s="6"/>
      <c r="HG110" s="6"/>
      <c r="HH110" s="6"/>
      <c r="HI110" s="6"/>
      <c r="HJ110" s="6"/>
      <c r="HK110" s="6"/>
      <c r="HL110" s="6"/>
      <c r="HM110" s="6"/>
      <c r="HN110" s="6"/>
      <c r="HO110" s="6"/>
      <c r="HP110" s="6"/>
      <c r="HQ110" s="6"/>
      <c r="HR110" s="6"/>
      <c r="HS110" s="6"/>
      <c r="HT110" s="6"/>
      <c r="HU110" s="6"/>
      <c r="HV110" s="6"/>
      <c r="HW110" s="6"/>
      <c r="HX110" s="6"/>
      <c r="HY110" s="6"/>
      <c r="HZ110" s="6"/>
      <c r="IA110" s="6"/>
      <c r="IB110" s="6"/>
      <c r="IC110" s="6"/>
      <c r="ID110" s="6"/>
      <c r="IE110" s="6"/>
      <c r="IF110" s="6"/>
      <c r="IG110" s="6"/>
      <c r="IH110" s="6"/>
      <c r="II110" s="6"/>
      <c r="IJ110" s="6"/>
      <c r="IK110" s="6"/>
      <c r="IL110" s="6"/>
      <c r="IM110" s="6"/>
      <c r="IN110" s="6"/>
      <c r="IO110" s="6"/>
      <c r="IP110" s="6"/>
      <c r="IQ110" s="6"/>
      <c r="IR110" s="6"/>
      <c r="IS110" s="6"/>
      <c r="IT110" s="6"/>
      <c r="IU110" s="6"/>
      <c r="IV110" s="6"/>
      <c r="IW110" s="6"/>
      <c r="IX110" s="6"/>
      <c r="IY110" s="6"/>
      <c r="IZ110" s="6"/>
      <c r="JA110" s="6"/>
      <c r="JB110" s="6"/>
      <c r="JC110" s="6"/>
      <c r="JD110" s="6"/>
      <c r="JE110" s="6"/>
      <c r="JF110" s="6"/>
      <c r="JG110" s="6"/>
      <c r="JH110" s="6"/>
      <c r="JI110" s="6"/>
      <c r="JJ110" s="6"/>
      <c r="JK110" s="6"/>
      <c r="JL110" s="6"/>
      <c r="JM110" s="6"/>
      <c r="JN110" s="6"/>
      <c r="JO110" s="6"/>
      <c r="JP110" s="6"/>
      <c r="JQ110" s="6"/>
      <c r="JR110" s="6"/>
      <c r="JS110" s="6"/>
      <c r="JT110" s="6"/>
      <c r="JU110" s="6"/>
      <c r="JV110" s="6"/>
      <c r="JW110" s="6"/>
      <c r="JX110" s="6"/>
      <c r="JY110" s="6"/>
      <c r="JZ110" s="6"/>
      <c r="KA110" s="6"/>
      <c r="KB110" s="6"/>
      <c r="KC110" s="6"/>
      <c r="KD110" s="6"/>
      <c r="KE110" s="6"/>
      <c r="KF110" s="6"/>
      <c r="KG110" s="6"/>
      <c r="KH110" s="6"/>
      <c r="KI110" s="6"/>
      <c r="KJ110" s="6"/>
      <c r="KK110" s="6"/>
      <c r="KL110" s="6"/>
      <c r="KM110" s="6"/>
      <c r="KN110" s="6"/>
      <c r="KO110" s="6"/>
      <c r="KP110" s="6"/>
      <c r="KQ110" s="6"/>
      <c r="KR110" s="6"/>
      <c r="KS110" s="6"/>
      <c r="KT110" s="6"/>
      <c r="KU110" s="6"/>
      <c r="KV110" s="6"/>
      <c r="KW110" s="6"/>
      <c r="KX110" s="6"/>
      <c r="KY110" s="6"/>
      <c r="KZ110" s="6"/>
      <c r="LA110" s="6"/>
      <c r="LB110" s="6"/>
      <c r="LC110" s="6"/>
      <c r="LD110" s="6"/>
      <c r="LE110" s="6"/>
      <c r="LF110" s="6"/>
      <c r="LG110" s="6"/>
      <c r="LH110" s="6"/>
      <c r="LI110" s="6"/>
      <c r="LJ110" s="6"/>
      <c r="LK110" s="6"/>
      <c r="LL110" s="6"/>
      <c r="LM110" s="6"/>
      <c r="LN110" s="6"/>
      <c r="LO110" s="6"/>
      <c r="LP110" s="6"/>
      <c r="LQ110" s="6"/>
      <c r="LR110" s="6"/>
      <c r="LS110" s="6"/>
      <c r="LT110" s="6"/>
      <c r="LU110" s="6"/>
      <c r="LV110" s="6"/>
      <c r="LW110" s="6"/>
      <c r="LX110" s="6"/>
      <c r="LY110" s="6"/>
      <c r="LZ110" s="6"/>
      <c r="MA110" s="6"/>
      <c r="MB110" s="6"/>
      <c r="MC110" s="6"/>
      <c r="MD110" s="6"/>
      <c r="ME110" s="6"/>
      <c r="MF110" s="6"/>
      <c r="MG110" s="6"/>
      <c r="MH110" s="6"/>
      <c r="MI110" s="6"/>
      <c r="MJ110" s="6"/>
      <c r="MK110" s="6"/>
      <c r="ML110" s="6"/>
      <c r="MM110" s="6"/>
      <c r="MN110" s="6"/>
      <c r="MO110" s="6"/>
      <c r="MP110" s="6"/>
      <c r="MQ110" s="6"/>
      <c r="MR110" s="6"/>
      <c r="MS110" s="6"/>
      <c r="MT110" s="6"/>
      <c r="MU110" s="6"/>
      <c r="MV110" s="6"/>
      <c r="MW110" s="6"/>
      <c r="MX110" s="6"/>
      <c r="MY110" s="6"/>
      <c r="MZ110" s="6"/>
      <c r="NA110" s="6"/>
      <c r="NB110" s="6"/>
      <c r="NC110" s="6"/>
      <c r="ND110" s="6"/>
      <c r="NE110" s="6"/>
      <c r="NF110" s="6"/>
      <c r="NG110" s="6"/>
      <c r="NH110" s="6"/>
      <c r="NI110" s="6"/>
      <c r="NJ110" s="6"/>
      <c r="NK110" s="6"/>
      <c r="NL110" s="6"/>
      <c r="NM110" s="6"/>
      <c r="NN110" s="6"/>
      <c r="NO110" s="6"/>
      <c r="NP110" s="6"/>
      <c r="NQ110" s="6"/>
      <c r="NR110" s="6"/>
      <c r="NS110" s="6"/>
      <c r="NT110" s="6"/>
      <c r="NU110" s="6"/>
      <c r="NV110" s="6"/>
      <c r="NW110" s="6"/>
      <c r="NX110" s="6"/>
      <c r="NY110" s="6"/>
      <c r="NZ110" s="6"/>
      <c r="OA110" s="6"/>
      <c r="OB110" s="6"/>
      <c r="OC110" s="6"/>
      <c r="OD110" s="6"/>
      <c r="OE110" s="6"/>
      <c r="OF110" s="6"/>
      <c r="OG110" s="6"/>
      <c r="OH110" s="6"/>
      <c r="OI110" s="6"/>
      <c r="OJ110" s="6"/>
      <c r="OK110" s="6"/>
      <c r="OL110" s="6"/>
      <c r="OM110" s="6"/>
      <c r="ON110" s="6"/>
      <c r="OO110" s="6"/>
      <c r="OP110" s="6"/>
      <c r="OQ110" s="6"/>
      <c r="OR110" s="6"/>
      <c r="OS110" s="6"/>
      <c r="OT110" s="6"/>
      <c r="OU110" s="6"/>
      <c r="OV110" s="6"/>
      <c r="OW110" s="6"/>
      <c r="OX110" s="6"/>
      <c r="OY110" s="6"/>
      <c r="OZ110" s="6"/>
      <c r="PA110" s="6"/>
      <c r="PB110" s="6"/>
      <c r="PC110" s="6"/>
      <c r="PD110" s="6"/>
      <c r="PE110" s="6"/>
      <c r="PF110" s="6"/>
      <c r="PG110" s="6"/>
      <c r="PH110" s="6"/>
      <c r="PI110" s="6"/>
      <c r="PJ110" s="6"/>
      <c r="PK110" s="6"/>
      <c r="PL110" s="6"/>
      <c r="PM110" s="6"/>
      <c r="PN110" s="6"/>
      <c r="PO110" s="6"/>
      <c r="PP110" s="6"/>
      <c r="PQ110" s="6"/>
      <c r="PR110" s="6"/>
      <c r="PS110" s="6"/>
      <c r="PT110" s="6"/>
      <c r="PU110" s="6"/>
      <c r="PV110" s="6"/>
      <c r="PW110" s="6"/>
      <c r="PX110" s="6"/>
      <c r="PY110" s="6"/>
      <c r="PZ110" s="6"/>
      <c r="QA110" s="6"/>
      <c r="QB110" s="6"/>
      <c r="QC110" s="6"/>
      <c r="QD110" s="6"/>
      <c r="QE110" s="6"/>
      <c r="QF110" s="6"/>
      <c r="QG110" s="6"/>
      <c r="QH110" s="6"/>
      <c r="QI110" s="6"/>
      <c r="QJ110" s="6"/>
      <c r="QK110" s="6"/>
      <c r="QL110" s="6"/>
      <c r="QM110" s="6"/>
      <c r="QN110" s="6"/>
      <c r="QO110" s="6"/>
      <c r="QP110" s="6"/>
      <c r="QQ110" s="6"/>
      <c r="QR110" s="6"/>
      <c r="QS110" s="6"/>
      <c r="QT110" s="6"/>
      <c r="QU110" s="6"/>
      <c r="QV110" s="6"/>
      <c r="QW110" s="6"/>
      <c r="QX110" s="6"/>
      <c r="QY110" s="6"/>
      <c r="QZ110" s="6"/>
      <c r="RA110" s="6"/>
      <c r="RB110" s="6"/>
      <c r="RC110" s="6"/>
      <c r="RD110" s="6"/>
      <c r="RE110" s="6"/>
      <c r="RF110" s="6"/>
      <c r="RG110" s="6"/>
      <c r="RH110" s="6"/>
      <c r="RI110" s="6"/>
      <c r="RJ110" s="6"/>
      <c r="RK110" s="6"/>
      <c r="RL110" s="6"/>
      <c r="RM110" s="6"/>
      <c r="RN110" s="6"/>
      <c r="RO110" s="6"/>
      <c r="RP110" s="6"/>
      <c r="RQ110" s="6"/>
      <c r="RR110" s="6"/>
      <c r="RS110" s="6"/>
      <c r="RT110" s="6"/>
      <c r="RU110" s="6"/>
      <c r="RV110" s="6"/>
      <c r="RW110" s="6"/>
      <c r="RX110" s="6"/>
      <c r="RY110" s="6"/>
      <c r="RZ110" s="6"/>
      <c r="SA110" s="6"/>
      <c r="SB110" s="6"/>
      <c r="SC110" s="6"/>
      <c r="SD110" s="6"/>
      <c r="SE110" s="6"/>
      <c r="SF110" s="6"/>
      <c r="SG110" s="6"/>
      <c r="SH110" s="6"/>
      <c r="SI110" s="6"/>
      <c r="SJ110" s="6"/>
      <c r="SK110" s="6"/>
      <c r="SL110" s="6"/>
      <c r="SM110" s="6"/>
      <c r="SN110" s="6"/>
      <c r="SO110" s="6"/>
      <c r="SP110" s="6"/>
      <c r="SQ110" s="6"/>
      <c r="SR110" s="6"/>
      <c r="SS110" s="6"/>
      <c r="ST110" s="6"/>
      <c r="SU110" s="6"/>
      <c r="SV110" s="6"/>
      <c r="SW110" s="6"/>
      <c r="SX110" s="6"/>
      <c r="SY110" s="6"/>
      <c r="SZ110" s="6"/>
      <c r="TA110" s="6"/>
      <c r="TB110" s="6"/>
      <c r="TC110" s="6"/>
      <c r="TD110" s="6"/>
      <c r="TE110" s="6"/>
      <c r="TF110" s="6"/>
      <c r="TG110" s="6"/>
      <c r="TH110" s="6"/>
      <c r="TI110" s="6"/>
      <c r="TJ110" s="6"/>
      <c r="TK110" s="6"/>
      <c r="TL110" s="6"/>
      <c r="TM110" s="6"/>
      <c r="TN110" s="6"/>
      <c r="TO110" s="6"/>
      <c r="TP110" s="6"/>
      <c r="TQ110" s="6"/>
      <c r="TR110" s="6"/>
      <c r="TS110" s="6"/>
      <c r="TT110" s="6"/>
      <c r="TU110" s="6"/>
      <c r="TV110" s="6"/>
      <c r="TW110" s="6"/>
      <c r="TX110" s="6"/>
      <c r="TY110" s="6"/>
      <c r="TZ110" s="6"/>
      <c r="UA110" s="6"/>
      <c r="UB110" s="6"/>
      <c r="UC110" s="6"/>
      <c r="UD110" s="6"/>
      <c r="UE110" s="6"/>
      <c r="UF110" s="6"/>
      <c r="UG110" s="6"/>
      <c r="UH110" s="6"/>
      <c r="UI110" s="6"/>
      <c r="UJ110" s="6"/>
      <c r="UK110" s="6"/>
      <c r="UL110" s="6"/>
      <c r="UM110" s="6"/>
      <c r="UN110" s="6"/>
      <c r="UO110" s="6"/>
      <c r="UP110" s="6"/>
      <c r="UQ110" s="6"/>
      <c r="UR110" s="6"/>
      <c r="US110" s="6"/>
      <c r="UT110" s="6"/>
      <c r="UU110" s="6"/>
      <c r="UV110" s="6"/>
      <c r="UW110" s="6"/>
      <c r="UX110" s="6"/>
      <c r="UY110" s="6"/>
      <c r="UZ110" s="6"/>
      <c r="VA110" s="6"/>
      <c r="VB110" s="6"/>
      <c r="VC110" s="6"/>
      <c r="VD110" s="6"/>
      <c r="VE110" s="6"/>
      <c r="VF110" s="6"/>
      <c r="VG110" s="6"/>
      <c r="VH110" s="6"/>
      <c r="VI110" s="6"/>
      <c r="VJ110" s="6"/>
      <c r="VK110" s="6"/>
      <c r="VL110" s="6"/>
      <c r="VM110" s="6"/>
      <c r="VN110" s="6"/>
      <c r="VO110" s="6"/>
      <c r="VP110" s="6"/>
      <c r="VQ110" s="6"/>
      <c r="VR110" s="6"/>
      <c r="VS110" s="6"/>
      <c r="VT110" s="6"/>
      <c r="VU110" s="6"/>
      <c r="VV110" s="6"/>
      <c r="VW110" s="6"/>
      <c r="VX110" s="6"/>
      <c r="VY110" s="6"/>
      <c r="VZ110" s="6"/>
      <c r="WA110" s="6"/>
      <c r="WB110" s="6"/>
      <c r="WC110" s="6"/>
      <c r="WD110" s="6"/>
      <c r="WE110" s="6"/>
      <c r="WF110" s="6"/>
      <c r="WG110" s="6"/>
      <c r="WH110" s="6"/>
      <c r="WI110" s="6"/>
      <c r="WJ110" s="6"/>
      <c r="WK110" s="6"/>
      <c r="WL110" s="6"/>
      <c r="WM110" s="6"/>
      <c r="WN110" s="6"/>
      <c r="WO110" s="6"/>
      <c r="WP110" s="6"/>
      <c r="WQ110" s="6"/>
      <c r="WR110" s="6"/>
      <c r="WS110" s="6"/>
      <c r="WT110" s="6"/>
      <c r="WU110" s="6"/>
      <c r="WV110" s="6"/>
      <c r="WW110" s="6"/>
      <c r="WX110" s="6"/>
      <c r="WY110" s="6"/>
      <c r="WZ110" s="6"/>
      <c r="XA110" s="6"/>
      <c r="XB110" s="6"/>
      <c r="XC110" s="6"/>
      <c r="XD110" s="6"/>
      <c r="XE110" s="6"/>
      <c r="XF110" s="6"/>
      <c r="XG110" s="6"/>
      <c r="XH110" s="6"/>
      <c r="XI110" s="6"/>
      <c r="XJ110" s="6"/>
      <c r="XK110" s="6"/>
      <c r="XL110" s="6"/>
      <c r="XM110" s="6"/>
      <c r="XN110" s="6"/>
      <c r="XO110" s="6"/>
      <c r="XP110" s="6"/>
      <c r="XQ110" s="6"/>
      <c r="XR110" s="6"/>
      <c r="XS110" s="6"/>
      <c r="XT110" s="6"/>
      <c r="XU110" s="6"/>
      <c r="XV110" s="6"/>
      <c r="XW110" s="6"/>
      <c r="XX110" s="6"/>
      <c r="XY110" s="6"/>
      <c r="XZ110" s="6"/>
      <c r="YA110" s="6"/>
      <c r="YB110" s="6"/>
      <c r="YC110" s="6"/>
      <c r="YD110" s="6"/>
      <c r="YE110" s="6"/>
      <c r="YF110" s="6"/>
      <c r="YG110" s="6"/>
      <c r="YH110" s="6"/>
      <c r="YI110" s="6"/>
      <c r="YJ110" s="6"/>
      <c r="YK110" s="6"/>
      <c r="YL110" s="6"/>
      <c r="YM110" s="6"/>
      <c r="YN110" s="6"/>
      <c r="YO110" s="6"/>
      <c r="YP110" s="6"/>
      <c r="YQ110" s="6"/>
      <c r="YR110" s="6"/>
      <c r="YS110" s="6"/>
      <c r="YT110" s="6"/>
      <c r="YU110" s="6"/>
      <c r="YV110" s="6"/>
      <c r="YW110" s="6"/>
      <c r="YX110" s="6"/>
      <c r="YY110" s="6"/>
      <c r="YZ110" s="6"/>
      <c r="ZA110" s="6"/>
      <c r="ZB110" s="6"/>
      <c r="ZC110" s="6"/>
      <c r="ZD110" s="6"/>
      <c r="ZE110" s="6"/>
      <c r="ZF110" s="6"/>
      <c r="ZG110" s="6"/>
      <c r="ZH110" s="6"/>
      <c r="ZI110" s="6"/>
      <c r="ZJ110" s="6"/>
      <c r="ZK110" s="6"/>
      <c r="ZL110" s="6"/>
      <c r="ZM110" s="6"/>
      <c r="ZN110" s="6"/>
      <c r="ZO110" s="6"/>
      <c r="ZP110" s="6"/>
      <c r="ZQ110" s="6"/>
      <c r="ZR110" s="6"/>
      <c r="ZS110" s="6"/>
      <c r="ZT110" s="6"/>
      <c r="ZU110" s="6"/>
      <c r="ZV110" s="6"/>
      <c r="ZW110" s="6"/>
      <c r="ZX110" s="6"/>
      <c r="ZY110" s="6"/>
      <c r="ZZ110" s="6"/>
      <c r="AAA110" s="6"/>
      <c r="AAB110" s="6"/>
      <c r="AAC110" s="6"/>
      <c r="AAD110" s="6"/>
      <c r="AAE110" s="6"/>
      <c r="AAF110" s="6"/>
      <c r="AAG110" s="6"/>
      <c r="AAH110" s="6"/>
      <c r="AAI110" s="6"/>
      <c r="AAJ110" s="6"/>
      <c r="AAK110" s="6"/>
      <c r="AAL110" s="6"/>
      <c r="AAM110" s="6"/>
      <c r="AAN110" s="6"/>
      <c r="AAO110" s="6"/>
      <c r="AAP110" s="6"/>
      <c r="AAQ110" s="6"/>
      <c r="AAR110" s="6"/>
      <c r="AAS110" s="6"/>
      <c r="AAT110" s="6"/>
      <c r="AAU110" s="6"/>
      <c r="AAV110" s="6"/>
      <c r="AAW110" s="6"/>
      <c r="AAX110" s="6"/>
      <c r="AAY110" s="6"/>
      <c r="AAZ110" s="6"/>
      <c r="ABA110" s="6"/>
      <c r="ABB110" s="6"/>
      <c r="ABC110" s="6"/>
      <c r="ABD110" s="6"/>
      <c r="ABE110" s="6"/>
      <c r="ABF110" s="6"/>
      <c r="ABG110" s="6"/>
      <c r="ABH110" s="6"/>
      <c r="ABI110" s="6"/>
      <c r="ABJ110" s="6"/>
      <c r="ABK110" s="6"/>
      <c r="ABL110" s="6"/>
      <c r="ABM110" s="6"/>
      <c r="ABN110" s="6"/>
      <c r="ABO110" s="6"/>
      <c r="ABP110" s="6"/>
      <c r="ABQ110" s="6"/>
      <c r="ABR110" s="6"/>
      <c r="ABS110" s="6"/>
      <c r="ABT110" s="6"/>
      <c r="ABU110" s="6"/>
      <c r="ABV110" s="6"/>
      <c r="ABW110" s="6"/>
      <c r="ABX110" s="6"/>
      <c r="ABY110" s="6"/>
      <c r="ABZ110" s="6"/>
      <c r="ACA110" s="6"/>
      <c r="ACB110" s="6"/>
      <c r="ACC110" s="6"/>
      <c r="ACD110" s="6"/>
      <c r="ACE110" s="6"/>
      <c r="ACF110" s="6"/>
      <c r="ACG110" s="6"/>
      <c r="ACH110" s="6"/>
      <c r="ACI110" s="6"/>
      <c r="ACJ110" s="6"/>
      <c r="ACK110" s="6"/>
      <c r="ACL110" s="6"/>
      <c r="ACM110" s="6"/>
      <c r="ACN110" s="6"/>
      <c r="ACO110" s="6"/>
      <c r="ACP110" s="6"/>
      <c r="ACQ110" s="6"/>
      <c r="ACR110" s="6"/>
      <c r="ACS110" s="6"/>
      <c r="ACT110" s="6"/>
      <c r="ACU110" s="6"/>
      <c r="ACV110" s="6"/>
      <c r="ACW110" s="6"/>
      <c r="ACX110" s="6"/>
      <c r="ACY110" s="6"/>
      <c r="ACZ110" s="6"/>
      <c r="ADA110" s="6"/>
      <c r="ADB110" s="6"/>
      <c r="ADC110" s="6"/>
      <c r="ADD110" s="6"/>
      <c r="ADE110" s="6"/>
      <c r="ADF110" s="6"/>
      <c r="ADG110" s="6"/>
      <c r="ADH110" s="6"/>
      <c r="ADI110" s="6"/>
      <c r="ADJ110" s="6"/>
      <c r="ADK110" s="6"/>
      <c r="ADL110" s="6"/>
      <c r="ADM110" s="6"/>
      <c r="ADN110" s="6"/>
      <c r="ADO110" s="6"/>
      <c r="ADP110" s="6"/>
      <c r="ADQ110" s="6"/>
      <c r="ADR110" s="6"/>
      <c r="ADS110" s="6"/>
      <c r="ADT110" s="6"/>
      <c r="ADU110" s="6"/>
      <c r="ADV110" s="6"/>
      <c r="ADW110" s="6"/>
      <c r="ADX110" s="6"/>
      <c r="ADY110" s="6"/>
      <c r="ADZ110" s="6"/>
      <c r="AEA110" s="6"/>
      <c r="AEB110" s="6"/>
      <c r="AEC110" s="6"/>
      <c r="AED110" s="6"/>
      <c r="AEE110" s="6"/>
      <c r="AEF110" s="6"/>
      <c r="AEG110" s="6"/>
      <c r="AEH110" s="6"/>
      <c r="AEI110" s="6"/>
      <c r="AEJ110" s="6"/>
      <c r="AEK110" s="6"/>
      <c r="AEL110" s="6"/>
      <c r="AEM110" s="6"/>
      <c r="AEN110" s="6"/>
      <c r="AEO110" s="6"/>
      <c r="AEP110" s="6"/>
      <c r="AEQ110" s="6"/>
      <c r="AER110" s="6"/>
      <c r="AES110" s="6"/>
      <c r="AET110" s="6"/>
      <c r="AEU110" s="6"/>
      <c r="AEV110" s="6"/>
      <c r="AEW110" s="6"/>
      <c r="AEX110" s="6"/>
      <c r="AEY110" s="6"/>
      <c r="AEZ110" s="6"/>
      <c r="AFA110" s="6"/>
      <c r="AFB110" s="6"/>
      <c r="AFC110" s="6"/>
      <c r="AFD110" s="6"/>
      <c r="AFE110" s="6"/>
      <c r="AFF110" s="6"/>
      <c r="AFG110" s="6"/>
      <c r="AFH110" s="6"/>
      <c r="AFI110" s="6"/>
      <c r="AFJ110" s="6"/>
      <c r="AFK110" s="6"/>
      <c r="AFL110" s="6"/>
      <c r="AFM110" s="6"/>
      <c r="AFN110" s="6"/>
      <c r="AFO110" s="6"/>
      <c r="AFP110" s="6"/>
      <c r="AFQ110" s="6"/>
      <c r="AFR110" s="6"/>
      <c r="AFS110" s="6"/>
      <c r="AFT110" s="6"/>
      <c r="AFU110" s="6"/>
      <c r="AFV110" s="6"/>
      <c r="AFW110" s="6"/>
      <c r="AFX110" s="6"/>
      <c r="AFY110" s="6"/>
      <c r="AFZ110" s="6"/>
      <c r="AGA110" s="6"/>
      <c r="AGB110" s="6"/>
      <c r="AGC110" s="6"/>
      <c r="AGD110" s="6"/>
      <c r="AGE110" s="6"/>
      <c r="AGF110" s="6"/>
      <c r="AGG110" s="6"/>
      <c r="AGH110" s="6"/>
      <c r="AGI110" s="6"/>
      <c r="AGJ110" s="6"/>
      <c r="AGK110" s="6"/>
      <c r="AGL110" s="6"/>
      <c r="AGM110" s="6"/>
      <c r="AGN110" s="6"/>
      <c r="AGO110" s="6"/>
      <c r="AGP110" s="6"/>
      <c r="AGQ110" s="6"/>
      <c r="AGR110" s="6"/>
      <c r="AGS110" s="6"/>
      <c r="AGT110" s="6"/>
      <c r="AGU110" s="6"/>
      <c r="AGV110" s="6"/>
      <c r="AGW110" s="6"/>
      <c r="AGX110" s="6"/>
      <c r="AGY110" s="6"/>
      <c r="AGZ110" s="6"/>
      <c r="AHA110" s="6"/>
      <c r="AHB110" s="6"/>
      <c r="AHC110" s="6"/>
      <c r="AHD110" s="6"/>
      <c r="AHE110" s="6"/>
      <c r="AHF110" s="6"/>
      <c r="AHG110" s="6"/>
      <c r="AHH110" s="6"/>
      <c r="AHI110" s="6"/>
      <c r="AHJ110" s="6"/>
      <c r="AHK110" s="6"/>
      <c r="AHL110" s="6"/>
      <c r="AHM110" s="6"/>
      <c r="AHN110" s="6"/>
      <c r="AHO110" s="6"/>
      <c r="AHP110" s="6"/>
      <c r="AHQ110" s="6"/>
      <c r="AHR110" s="6"/>
      <c r="AHS110" s="6"/>
      <c r="AHT110" s="6"/>
      <c r="AHU110" s="6"/>
      <c r="AHV110" s="6"/>
      <c r="AHW110" s="6"/>
      <c r="AHX110" s="6"/>
      <c r="AHY110" s="6"/>
      <c r="AHZ110" s="6"/>
      <c r="AIA110" s="6"/>
      <c r="AIB110" s="6"/>
      <c r="AIC110" s="6"/>
      <c r="AID110" s="6"/>
      <c r="AIE110" s="6"/>
      <c r="AIF110" s="6"/>
      <c r="AIG110" s="6"/>
      <c r="AIH110" s="6"/>
      <c r="AII110" s="6"/>
      <c r="AIJ110" s="6"/>
    </row>
    <row r="111" spans="1:920" ht="30.75" customHeight="1">
      <c r="E111" s="28" t="s">
        <v>13</v>
      </c>
      <c r="F111" s="29" t="s">
        <v>14</v>
      </c>
      <c r="G111" s="29" t="s">
        <v>15</v>
      </c>
      <c r="H111" s="30" t="s">
        <v>16</v>
      </c>
      <c r="I111" s="30" t="s">
        <v>17</v>
      </c>
      <c r="J111" s="30" t="str">
        <f>"Od "&amp;TEXT([1]OsnPodaci!A58,"dd.mm.")&amp;" do "&amp;TEXT([1]OsnPodaci!B58,"dd.mm.")&amp;" tekuće godine"</f>
        <v>Od 01.01. do 30.09. tekuće godine</v>
      </c>
      <c r="K111" s="30" t="s">
        <v>18</v>
      </c>
    </row>
    <row r="112" spans="1:920" s="36" customFormat="1" ht="12.75" customHeight="1">
      <c r="A112" s="31"/>
      <c r="B112" s="31"/>
      <c r="C112" s="31"/>
      <c r="D112" s="31"/>
      <c r="E112" s="32">
        <v>1</v>
      </c>
      <c r="F112" s="33">
        <v>2</v>
      </c>
      <c r="G112" s="33">
        <v>3</v>
      </c>
      <c r="H112" s="33">
        <v>4</v>
      </c>
      <c r="I112" s="34">
        <v>5</v>
      </c>
      <c r="J112" s="34">
        <v>6</v>
      </c>
      <c r="K112" s="34">
        <v>7</v>
      </c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5"/>
      <c r="EE112" s="35"/>
      <c r="EF112" s="35"/>
      <c r="EG112" s="35"/>
      <c r="EH112" s="35"/>
      <c r="EI112" s="35"/>
      <c r="EJ112" s="35"/>
      <c r="EK112" s="35"/>
      <c r="EL112" s="35"/>
      <c r="EM112" s="35"/>
      <c r="EN112" s="35"/>
      <c r="EO112" s="35"/>
      <c r="EP112" s="35"/>
      <c r="EQ112" s="35"/>
      <c r="ER112" s="35"/>
      <c r="ES112" s="35"/>
      <c r="ET112" s="35"/>
      <c r="EU112" s="35"/>
      <c r="EV112" s="35"/>
      <c r="EW112" s="35"/>
      <c r="EX112" s="35"/>
      <c r="EY112" s="35"/>
      <c r="EZ112" s="35"/>
      <c r="FA112" s="35"/>
      <c r="FB112" s="35"/>
      <c r="FC112" s="35"/>
      <c r="FD112" s="35"/>
      <c r="FE112" s="35"/>
      <c r="FF112" s="35"/>
      <c r="FG112" s="35"/>
      <c r="FH112" s="35"/>
      <c r="FI112" s="35"/>
      <c r="FJ112" s="35"/>
      <c r="FK112" s="35"/>
      <c r="FL112" s="35"/>
      <c r="FM112" s="35"/>
      <c r="FN112" s="35"/>
      <c r="FO112" s="35"/>
      <c r="FP112" s="35"/>
      <c r="FQ112" s="35"/>
      <c r="FR112" s="35"/>
      <c r="FS112" s="35"/>
      <c r="FT112" s="35"/>
      <c r="FU112" s="35"/>
      <c r="FV112" s="35"/>
      <c r="FW112" s="35"/>
      <c r="FX112" s="35"/>
      <c r="FY112" s="35"/>
      <c r="FZ112" s="35"/>
      <c r="GA112" s="35"/>
      <c r="GB112" s="35"/>
      <c r="GC112" s="35"/>
      <c r="GD112" s="35"/>
      <c r="GE112" s="35"/>
      <c r="GF112" s="35"/>
      <c r="GG112" s="35"/>
      <c r="GH112" s="35"/>
      <c r="GI112" s="35"/>
      <c r="GJ112" s="35"/>
      <c r="GK112" s="35"/>
      <c r="GL112" s="35"/>
      <c r="GM112" s="35"/>
      <c r="GN112" s="35"/>
      <c r="GO112" s="35"/>
      <c r="GP112" s="35"/>
      <c r="GQ112" s="35"/>
      <c r="GR112" s="35"/>
      <c r="GS112" s="35"/>
      <c r="GT112" s="35"/>
      <c r="GU112" s="35"/>
      <c r="GV112" s="35"/>
      <c r="GW112" s="35"/>
      <c r="GX112" s="35"/>
      <c r="GY112" s="35"/>
      <c r="GZ112" s="35"/>
      <c r="HA112" s="35"/>
      <c r="HB112" s="35"/>
      <c r="HC112" s="35"/>
      <c r="HD112" s="35"/>
      <c r="HE112" s="35"/>
      <c r="HF112" s="35"/>
      <c r="HG112" s="35"/>
      <c r="HH112" s="35"/>
      <c r="HI112" s="35"/>
      <c r="HJ112" s="35"/>
      <c r="HK112" s="35"/>
      <c r="HL112" s="35"/>
      <c r="HM112" s="35"/>
      <c r="HN112" s="35"/>
      <c r="HO112" s="35"/>
      <c r="HP112" s="35"/>
      <c r="HQ112" s="35"/>
      <c r="HR112" s="35"/>
      <c r="HS112" s="35"/>
      <c r="HT112" s="35"/>
      <c r="HU112" s="35"/>
      <c r="HV112" s="35"/>
      <c r="HW112" s="35"/>
      <c r="HX112" s="35"/>
      <c r="HY112" s="35"/>
      <c r="HZ112" s="35"/>
      <c r="IA112" s="35"/>
      <c r="IB112" s="35"/>
      <c r="IC112" s="35"/>
      <c r="ID112" s="35"/>
      <c r="IE112" s="35"/>
      <c r="IF112" s="35"/>
      <c r="IG112" s="35"/>
      <c r="IH112" s="35"/>
      <c r="II112" s="35"/>
      <c r="IJ112" s="35"/>
      <c r="IK112" s="35"/>
      <c r="IL112" s="35"/>
      <c r="IM112" s="35"/>
      <c r="IN112" s="35"/>
      <c r="IO112" s="35"/>
      <c r="IP112" s="35"/>
      <c r="IQ112" s="35"/>
      <c r="IR112" s="35"/>
      <c r="IS112" s="35"/>
      <c r="IT112" s="35"/>
      <c r="IU112" s="35"/>
      <c r="IV112" s="35"/>
      <c r="IW112" s="35"/>
      <c r="IX112" s="35"/>
      <c r="IY112" s="35"/>
      <c r="IZ112" s="35"/>
      <c r="JA112" s="35"/>
      <c r="JB112" s="35"/>
      <c r="JC112" s="35"/>
      <c r="JD112" s="35"/>
      <c r="JE112" s="35"/>
      <c r="JF112" s="35"/>
      <c r="JG112" s="35"/>
      <c r="JH112" s="35"/>
      <c r="JI112" s="35"/>
      <c r="JJ112" s="35"/>
      <c r="JK112" s="35"/>
      <c r="JL112" s="35"/>
      <c r="JM112" s="35"/>
      <c r="JN112" s="35"/>
      <c r="JO112" s="35"/>
      <c r="JP112" s="35"/>
      <c r="JQ112" s="35"/>
      <c r="JR112" s="35"/>
      <c r="JS112" s="35"/>
      <c r="JT112" s="35"/>
      <c r="JU112" s="35"/>
      <c r="JV112" s="35"/>
      <c r="JW112" s="35"/>
      <c r="JX112" s="35"/>
      <c r="JY112" s="35"/>
      <c r="JZ112" s="35"/>
      <c r="KA112" s="35"/>
      <c r="KB112" s="35"/>
      <c r="KC112" s="35"/>
      <c r="KD112" s="35"/>
      <c r="KE112" s="35"/>
      <c r="KF112" s="35"/>
      <c r="KG112" s="35"/>
      <c r="KH112" s="35"/>
      <c r="KI112" s="35"/>
      <c r="KJ112" s="35"/>
      <c r="KK112" s="35"/>
      <c r="KL112" s="35"/>
      <c r="KM112" s="35"/>
      <c r="KN112" s="35"/>
      <c r="KO112" s="35"/>
      <c r="KP112" s="35"/>
      <c r="KQ112" s="35"/>
      <c r="KR112" s="35"/>
      <c r="KS112" s="35"/>
      <c r="KT112" s="35"/>
      <c r="KU112" s="35"/>
      <c r="KV112" s="35"/>
      <c r="KW112" s="35"/>
      <c r="KX112" s="35"/>
      <c r="KY112" s="35"/>
      <c r="KZ112" s="35"/>
      <c r="LA112" s="35"/>
      <c r="LB112" s="35"/>
      <c r="LC112" s="35"/>
      <c r="LD112" s="35"/>
      <c r="LE112" s="35"/>
      <c r="LF112" s="35"/>
      <c r="LG112" s="35"/>
      <c r="LH112" s="35"/>
      <c r="LI112" s="35"/>
      <c r="LJ112" s="35"/>
      <c r="LK112" s="35"/>
      <c r="LL112" s="35"/>
      <c r="LM112" s="35"/>
      <c r="LN112" s="35"/>
      <c r="LO112" s="35"/>
      <c r="LP112" s="35"/>
      <c r="LQ112" s="35"/>
      <c r="LR112" s="35"/>
      <c r="LS112" s="35"/>
      <c r="LT112" s="35"/>
      <c r="LU112" s="35"/>
      <c r="LV112" s="35"/>
      <c r="LW112" s="35"/>
      <c r="LX112" s="35"/>
      <c r="LY112" s="35"/>
      <c r="LZ112" s="35"/>
      <c r="MA112" s="35"/>
      <c r="MB112" s="35"/>
      <c r="MC112" s="35"/>
      <c r="MD112" s="35"/>
      <c r="ME112" s="35"/>
      <c r="MF112" s="35"/>
      <c r="MG112" s="35"/>
      <c r="MH112" s="35"/>
      <c r="MI112" s="35"/>
      <c r="MJ112" s="35"/>
      <c r="MK112" s="35"/>
      <c r="ML112" s="35"/>
      <c r="MM112" s="35"/>
      <c r="MN112" s="35"/>
      <c r="MO112" s="35"/>
      <c r="MP112" s="35"/>
      <c r="MQ112" s="35"/>
      <c r="MR112" s="35"/>
      <c r="MS112" s="35"/>
      <c r="MT112" s="35"/>
      <c r="MU112" s="35"/>
      <c r="MV112" s="35"/>
      <c r="MW112" s="35"/>
      <c r="MX112" s="35"/>
      <c r="MY112" s="35"/>
      <c r="MZ112" s="35"/>
      <c r="NA112" s="35"/>
      <c r="NB112" s="35"/>
      <c r="NC112" s="35"/>
      <c r="ND112" s="35"/>
      <c r="NE112" s="35"/>
      <c r="NF112" s="35"/>
      <c r="NG112" s="35"/>
      <c r="NH112" s="35"/>
      <c r="NI112" s="35"/>
      <c r="NJ112" s="35"/>
      <c r="NK112" s="35"/>
      <c r="NL112" s="35"/>
      <c r="NM112" s="35"/>
      <c r="NN112" s="35"/>
      <c r="NO112" s="35"/>
      <c r="NP112" s="35"/>
      <c r="NQ112" s="35"/>
      <c r="NR112" s="35"/>
      <c r="NS112" s="35"/>
      <c r="NT112" s="35"/>
      <c r="NU112" s="35"/>
      <c r="NV112" s="35"/>
      <c r="NW112" s="35"/>
      <c r="NX112" s="35"/>
      <c r="NY112" s="35"/>
      <c r="NZ112" s="35"/>
      <c r="OA112" s="35"/>
      <c r="OB112" s="35"/>
      <c r="OC112" s="35"/>
      <c r="OD112" s="35"/>
      <c r="OE112" s="35"/>
      <c r="OF112" s="35"/>
      <c r="OG112" s="35"/>
      <c r="OH112" s="35"/>
      <c r="OI112" s="35"/>
      <c r="OJ112" s="35"/>
      <c r="OK112" s="35"/>
      <c r="OL112" s="35"/>
      <c r="OM112" s="35"/>
      <c r="ON112" s="35"/>
      <c r="OO112" s="35"/>
      <c r="OP112" s="35"/>
      <c r="OQ112" s="35"/>
      <c r="OR112" s="35"/>
      <c r="OS112" s="35"/>
      <c r="OT112" s="35"/>
      <c r="OU112" s="35"/>
      <c r="OV112" s="35"/>
      <c r="OW112" s="35"/>
      <c r="OX112" s="35"/>
      <c r="OY112" s="35"/>
      <c r="OZ112" s="35"/>
      <c r="PA112" s="35"/>
      <c r="PB112" s="35"/>
      <c r="PC112" s="35"/>
      <c r="PD112" s="35"/>
      <c r="PE112" s="35"/>
      <c r="PF112" s="35"/>
      <c r="PG112" s="35"/>
      <c r="PH112" s="35"/>
      <c r="PI112" s="35"/>
      <c r="PJ112" s="35"/>
      <c r="PK112" s="35"/>
      <c r="PL112" s="35"/>
      <c r="PM112" s="35"/>
      <c r="PN112" s="35"/>
      <c r="PO112" s="35"/>
      <c r="PP112" s="35"/>
      <c r="PQ112" s="35"/>
      <c r="PR112" s="35"/>
      <c r="PS112" s="35"/>
      <c r="PT112" s="35"/>
      <c r="PU112" s="35"/>
      <c r="PV112" s="35"/>
      <c r="PW112" s="35"/>
      <c r="PX112" s="35"/>
      <c r="PY112" s="35"/>
      <c r="PZ112" s="35"/>
      <c r="QA112" s="35"/>
      <c r="QB112" s="35"/>
      <c r="QC112" s="35"/>
      <c r="QD112" s="35"/>
      <c r="QE112" s="35"/>
      <c r="QF112" s="35"/>
      <c r="QG112" s="35"/>
      <c r="QH112" s="35"/>
      <c r="QI112" s="35"/>
      <c r="QJ112" s="35"/>
      <c r="QK112" s="35"/>
      <c r="QL112" s="35"/>
      <c r="QM112" s="35"/>
      <c r="QN112" s="35"/>
      <c r="QO112" s="35"/>
      <c r="QP112" s="35"/>
      <c r="QQ112" s="35"/>
      <c r="QR112" s="35"/>
      <c r="QS112" s="35"/>
      <c r="QT112" s="35"/>
      <c r="QU112" s="35"/>
      <c r="QV112" s="35"/>
      <c r="QW112" s="35"/>
      <c r="QX112" s="35"/>
      <c r="QY112" s="35"/>
      <c r="QZ112" s="35"/>
      <c r="RA112" s="35"/>
      <c r="RB112" s="35"/>
      <c r="RC112" s="35"/>
      <c r="RD112" s="35"/>
      <c r="RE112" s="35"/>
      <c r="RF112" s="35"/>
      <c r="RG112" s="35"/>
      <c r="RH112" s="35"/>
      <c r="RI112" s="35"/>
      <c r="RJ112" s="35"/>
      <c r="RK112" s="35"/>
      <c r="RL112" s="35"/>
      <c r="RM112" s="35"/>
      <c r="RN112" s="35"/>
      <c r="RO112" s="35"/>
      <c r="RP112" s="35"/>
      <c r="RQ112" s="35"/>
      <c r="RR112" s="35"/>
      <c r="RS112" s="35"/>
      <c r="RT112" s="35"/>
      <c r="RU112" s="35"/>
      <c r="RV112" s="35"/>
      <c r="RW112" s="35"/>
      <c r="RX112" s="35"/>
      <c r="RY112" s="35"/>
      <c r="RZ112" s="35"/>
      <c r="SA112" s="35"/>
      <c r="SB112" s="35"/>
      <c r="SC112" s="35"/>
      <c r="SD112" s="35"/>
      <c r="SE112" s="35"/>
      <c r="SF112" s="35"/>
      <c r="SG112" s="35"/>
      <c r="SH112" s="35"/>
      <c r="SI112" s="35"/>
      <c r="SJ112" s="35"/>
      <c r="SK112" s="35"/>
      <c r="SL112" s="35"/>
      <c r="SM112" s="35"/>
      <c r="SN112" s="35"/>
      <c r="SO112" s="35"/>
      <c r="SP112" s="35"/>
      <c r="SQ112" s="35"/>
      <c r="SR112" s="35"/>
      <c r="SS112" s="35"/>
      <c r="ST112" s="35"/>
      <c r="SU112" s="35"/>
      <c r="SV112" s="35"/>
      <c r="SW112" s="35"/>
      <c r="SX112" s="35"/>
      <c r="SY112" s="35"/>
      <c r="SZ112" s="35"/>
      <c r="TA112" s="35"/>
      <c r="TB112" s="35"/>
      <c r="TC112" s="35"/>
      <c r="TD112" s="35"/>
      <c r="TE112" s="35"/>
      <c r="TF112" s="35"/>
      <c r="TG112" s="35"/>
      <c r="TH112" s="35"/>
      <c r="TI112" s="35"/>
      <c r="TJ112" s="35"/>
      <c r="TK112" s="35"/>
      <c r="TL112" s="35"/>
      <c r="TM112" s="35"/>
      <c r="TN112" s="35"/>
      <c r="TO112" s="35"/>
      <c r="TP112" s="35"/>
      <c r="TQ112" s="35"/>
      <c r="TR112" s="35"/>
      <c r="TS112" s="35"/>
      <c r="TT112" s="35"/>
      <c r="TU112" s="35"/>
      <c r="TV112" s="35"/>
      <c r="TW112" s="35"/>
      <c r="TX112" s="35"/>
      <c r="TY112" s="35"/>
      <c r="TZ112" s="35"/>
      <c r="UA112" s="35"/>
      <c r="UB112" s="35"/>
      <c r="UC112" s="35"/>
      <c r="UD112" s="35"/>
      <c r="UE112" s="35"/>
      <c r="UF112" s="35"/>
      <c r="UG112" s="35"/>
      <c r="UH112" s="35"/>
      <c r="UI112" s="35"/>
      <c r="UJ112" s="35"/>
      <c r="UK112" s="35"/>
      <c r="UL112" s="35"/>
      <c r="UM112" s="35"/>
      <c r="UN112" s="35"/>
      <c r="UO112" s="35"/>
      <c r="UP112" s="35"/>
      <c r="UQ112" s="35"/>
      <c r="UR112" s="35"/>
      <c r="US112" s="35"/>
      <c r="UT112" s="35"/>
      <c r="UU112" s="35"/>
      <c r="UV112" s="35"/>
      <c r="UW112" s="35"/>
      <c r="UX112" s="35"/>
      <c r="UY112" s="35"/>
      <c r="UZ112" s="35"/>
      <c r="VA112" s="35"/>
      <c r="VB112" s="35"/>
      <c r="VC112" s="35"/>
      <c r="VD112" s="35"/>
      <c r="VE112" s="35"/>
      <c r="VF112" s="35"/>
      <c r="VG112" s="35"/>
      <c r="VH112" s="35"/>
      <c r="VI112" s="35"/>
      <c r="VJ112" s="35"/>
      <c r="VK112" s="35"/>
      <c r="VL112" s="35"/>
      <c r="VM112" s="35"/>
      <c r="VN112" s="35"/>
      <c r="VO112" s="35"/>
      <c r="VP112" s="35"/>
      <c r="VQ112" s="35"/>
      <c r="VR112" s="35"/>
      <c r="VS112" s="35"/>
      <c r="VT112" s="35"/>
      <c r="VU112" s="35"/>
      <c r="VV112" s="35"/>
      <c r="VW112" s="35"/>
      <c r="VX112" s="35"/>
      <c r="VY112" s="35"/>
      <c r="VZ112" s="35"/>
      <c r="WA112" s="35"/>
      <c r="WB112" s="35"/>
      <c r="WC112" s="35"/>
      <c r="WD112" s="35"/>
      <c r="WE112" s="35"/>
      <c r="WF112" s="35"/>
      <c r="WG112" s="35"/>
      <c r="WH112" s="35"/>
      <c r="WI112" s="35"/>
      <c r="WJ112" s="35"/>
      <c r="WK112" s="35"/>
      <c r="WL112" s="35"/>
      <c r="WM112" s="35"/>
      <c r="WN112" s="35"/>
      <c r="WO112" s="35"/>
      <c r="WP112" s="35"/>
      <c r="WQ112" s="35"/>
      <c r="WR112" s="35"/>
      <c r="WS112" s="35"/>
      <c r="WT112" s="35"/>
      <c r="WU112" s="35"/>
      <c r="WV112" s="35"/>
      <c r="WW112" s="35"/>
      <c r="WX112" s="35"/>
      <c r="WY112" s="35"/>
      <c r="WZ112" s="35"/>
      <c r="XA112" s="35"/>
      <c r="XB112" s="35"/>
      <c r="XC112" s="35"/>
      <c r="XD112" s="35"/>
      <c r="XE112" s="35"/>
      <c r="XF112" s="35"/>
      <c r="XG112" s="35"/>
      <c r="XH112" s="35"/>
      <c r="XI112" s="35"/>
      <c r="XJ112" s="35"/>
      <c r="XK112" s="35"/>
      <c r="XL112" s="35"/>
      <c r="XM112" s="35"/>
      <c r="XN112" s="35"/>
      <c r="XO112" s="35"/>
      <c r="XP112" s="35"/>
      <c r="XQ112" s="35"/>
      <c r="XR112" s="35"/>
      <c r="XS112" s="35"/>
      <c r="XT112" s="35"/>
      <c r="XU112" s="35"/>
      <c r="XV112" s="35"/>
      <c r="XW112" s="35"/>
      <c r="XX112" s="35"/>
      <c r="XY112" s="35"/>
      <c r="XZ112" s="35"/>
      <c r="YA112" s="35"/>
      <c r="YB112" s="35"/>
      <c r="YC112" s="35"/>
      <c r="YD112" s="35"/>
      <c r="YE112" s="35"/>
      <c r="YF112" s="35"/>
      <c r="YG112" s="35"/>
      <c r="YH112" s="35"/>
      <c r="YI112" s="35"/>
      <c r="YJ112" s="35"/>
      <c r="YK112" s="35"/>
      <c r="YL112" s="35"/>
      <c r="YM112" s="35"/>
      <c r="YN112" s="35"/>
      <c r="YO112" s="35"/>
      <c r="YP112" s="35"/>
      <c r="YQ112" s="35"/>
      <c r="YR112" s="35"/>
      <c r="YS112" s="35"/>
      <c r="YT112" s="35"/>
      <c r="YU112" s="35"/>
      <c r="YV112" s="35"/>
      <c r="YW112" s="35"/>
      <c r="YX112" s="35"/>
      <c r="YY112" s="35"/>
      <c r="YZ112" s="35"/>
      <c r="ZA112" s="35"/>
      <c r="ZB112" s="35"/>
      <c r="ZC112" s="35"/>
      <c r="ZD112" s="35"/>
      <c r="ZE112" s="35"/>
      <c r="ZF112" s="35"/>
      <c r="ZG112" s="35"/>
      <c r="ZH112" s="35"/>
      <c r="ZI112" s="35"/>
      <c r="ZJ112" s="35"/>
      <c r="ZK112" s="35"/>
      <c r="ZL112" s="35"/>
      <c r="ZM112" s="35"/>
      <c r="ZN112" s="35"/>
      <c r="ZO112" s="35"/>
      <c r="ZP112" s="35"/>
      <c r="ZQ112" s="35"/>
      <c r="ZR112" s="35"/>
      <c r="ZS112" s="35"/>
      <c r="ZT112" s="35"/>
      <c r="ZU112" s="35"/>
      <c r="ZV112" s="35"/>
      <c r="ZW112" s="35"/>
      <c r="ZX112" s="35"/>
      <c r="ZY112" s="35"/>
      <c r="ZZ112" s="35"/>
      <c r="AAA112" s="35"/>
      <c r="AAB112" s="35"/>
      <c r="AAC112" s="35"/>
      <c r="AAD112" s="35"/>
      <c r="AAE112" s="35"/>
      <c r="AAF112" s="35"/>
      <c r="AAG112" s="35"/>
      <c r="AAH112" s="35"/>
      <c r="AAI112" s="35"/>
      <c r="AAJ112" s="35"/>
      <c r="AAK112" s="35"/>
      <c r="AAL112" s="35"/>
      <c r="AAM112" s="35"/>
      <c r="AAN112" s="35"/>
      <c r="AAO112" s="35"/>
      <c r="AAP112" s="35"/>
      <c r="AAQ112" s="35"/>
      <c r="AAR112" s="35"/>
      <c r="AAS112" s="35"/>
      <c r="AAT112" s="35"/>
      <c r="AAU112" s="35"/>
      <c r="AAV112" s="35"/>
      <c r="AAW112" s="35"/>
      <c r="AAX112" s="35"/>
      <c r="AAY112" s="35"/>
      <c r="AAZ112" s="35"/>
      <c r="ABA112" s="35"/>
      <c r="ABB112" s="35"/>
      <c r="ABC112" s="35"/>
      <c r="ABD112" s="35"/>
      <c r="ABE112" s="35"/>
      <c r="ABF112" s="35"/>
      <c r="ABG112" s="35"/>
      <c r="ABH112" s="35"/>
      <c r="ABI112" s="35"/>
      <c r="ABJ112" s="35"/>
      <c r="ABK112" s="35"/>
      <c r="ABL112" s="35"/>
      <c r="ABM112" s="35"/>
      <c r="ABN112" s="35"/>
      <c r="ABO112" s="35"/>
      <c r="ABP112" s="35"/>
      <c r="ABQ112" s="35"/>
      <c r="ABR112" s="35"/>
      <c r="ABS112" s="35"/>
      <c r="ABT112" s="35"/>
      <c r="ABU112" s="35"/>
      <c r="ABV112" s="35"/>
      <c r="ABW112" s="35"/>
      <c r="ABX112" s="35"/>
      <c r="ABY112" s="35"/>
      <c r="ABZ112" s="35"/>
      <c r="ACA112" s="35"/>
      <c r="ACB112" s="35"/>
      <c r="ACC112" s="35"/>
      <c r="ACD112" s="35"/>
      <c r="ACE112" s="35"/>
      <c r="ACF112" s="35"/>
      <c r="ACG112" s="35"/>
      <c r="ACH112" s="35"/>
      <c r="ACI112" s="35"/>
      <c r="ACJ112" s="35"/>
      <c r="ACK112" s="35"/>
      <c r="ACL112" s="35"/>
      <c r="ACM112" s="35"/>
      <c r="ACN112" s="35"/>
      <c r="ACO112" s="35"/>
      <c r="ACP112" s="35"/>
      <c r="ACQ112" s="35"/>
      <c r="ACR112" s="35"/>
      <c r="ACS112" s="35"/>
      <c r="ACT112" s="35"/>
      <c r="ACU112" s="35"/>
      <c r="ACV112" s="35"/>
      <c r="ACW112" s="35"/>
      <c r="ACX112" s="35"/>
      <c r="ACY112" s="35"/>
      <c r="ACZ112" s="35"/>
      <c r="ADA112" s="35"/>
      <c r="ADB112" s="35"/>
      <c r="ADC112" s="35"/>
      <c r="ADD112" s="35"/>
      <c r="ADE112" s="35"/>
      <c r="ADF112" s="35"/>
      <c r="ADG112" s="35"/>
      <c r="ADH112" s="35"/>
      <c r="ADI112" s="35"/>
      <c r="ADJ112" s="35"/>
      <c r="ADK112" s="35"/>
      <c r="ADL112" s="35"/>
      <c r="ADM112" s="35"/>
      <c r="ADN112" s="35"/>
      <c r="ADO112" s="35"/>
      <c r="ADP112" s="35"/>
      <c r="ADQ112" s="35"/>
      <c r="ADR112" s="35"/>
      <c r="ADS112" s="35"/>
      <c r="ADT112" s="35"/>
      <c r="ADU112" s="35"/>
      <c r="ADV112" s="35"/>
      <c r="ADW112" s="35"/>
      <c r="ADX112" s="35"/>
      <c r="ADY112" s="35"/>
      <c r="ADZ112" s="35"/>
      <c r="AEA112" s="35"/>
      <c r="AEB112" s="35"/>
      <c r="AEC112" s="35"/>
      <c r="AED112" s="35"/>
      <c r="AEE112" s="35"/>
      <c r="AEF112" s="35"/>
      <c r="AEG112" s="35"/>
      <c r="AEH112" s="35"/>
      <c r="AEI112" s="35"/>
      <c r="AEJ112" s="35"/>
      <c r="AEK112" s="35"/>
      <c r="AEL112" s="35"/>
      <c r="AEM112" s="35"/>
      <c r="AEN112" s="35"/>
      <c r="AEO112" s="35"/>
      <c r="AEP112" s="35"/>
      <c r="AEQ112" s="35"/>
      <c r="AER112" s="35"/>
      <c r="AES112" s="35"/>
      <c r="AET112" s="35"/>
      <c r="AEU112" s="35"/>
      <c r="AEV112" s="35"/>
      <c r="AEW112" s="35"/>
      <c r="AEX112" s="35"/>
      <c r="AEY112" s="35"/>
      <c r="AEZ112" s="35"/>
      <c r="AFA112" s="35"/>
      <c r="AFB112" s="35"/>
      <c r="AFC112" s="35"/>
      <c r="AFD112" s="35"/>
      <c r="AFE112" s="35"/>
      <c r="AFF112" s="35"/>
      <c r="AFG112" s="35"/>
      <c r="AFH112" s="35"/>
      <c r="AFI112" s="35"/>
      <c r="AFJ112" s="35"/>
      <c r="AFK112" s="35"/>
      <c r="AFL112" s="35"/>
      <c r="AFM112" s="35"/>
      <c r="AFN112" s="35"/>
      <c r="AFO112" s="35"/>
      <c r="AFP112" s="35"/>
      <c r="AFQ112" s="35"/>
      <c r="AFR112" s="35"/>
      <c r="AFS112" s="35"/>
      <c r="AFT112" s="35"/>
      <c r="AFU112" s="35"/>
      <c r="AFV112" s="35"/>
      <c r="AFW112" s="35"/>
      <c r="AFX112" s="35"/>
      <c r="AFY112" s="35"/>
      <c r="AFZ112" s="35"/>
      <c r="AGA112" s="35"/>
      <c r="AGB112" s="35"/>
      <c r="AGC112" s="35"/>
      <c r="AGD112" s="35"/>
      <c r="AGE112" s="35"/>
      <c r="AGF112" s="35"/>
      <c r="AGG112" s="35"/>
      <c r="AGH112" s="35"/>
      <c r="AGI112" s="35"/>
      <c r="AGJ112" s="35"/>
      <c r="AGK112" s="35"/>
      <c r="AGL112" s="35"/>
      <c r="AGM112" s="35"/>
      <c r="AGN112" s="35"/>
      <c r="AGO112" s="35"/>
      <c r="AGP112" s="35"/>
      <c r="AGQ112" s="35"/>
      <c r="AGR112" s="35"/>
      <c r="AGS112" s="35"/>
      <c r="AGT112" s="35"/>
      <c r="AGU112" s="35"/>
      <c r="AGV112" s="35"/>
      <c r="AGW112" s="35"/>
      <c r="AGX112" s="35"/>
      <c r="AGY112" s="35"/>
      <c r="AGZ112" s="35"/>
      <c r="AHA112" s="35"/>
      <c r="AHB112" s="35"/>
      <c r="AHC112" s="35"/>
      <c r="AHD112" s="35"/>
      <c r="AHE112" s="35"/>
      <c r="AHF112" s="35"/>
      <c r="AHG112" s="35"/>
      <c r="AHH112" s="35"/>
      <c r="AHI112" s="35"/>
      <c r="AHJ112" s="35"/>
      <c r="AHK112" s="35"/>
      <c r="AHL112" s="35"/>
      <c r="AHM112" s="35"/>
      <c r="AHN112" s="35"/>
      <c r="AHO112" s="35"/>
      <c r="AHP112" s="35"/>
      <c r="AHQ112" s="35"/>
      <c r="AHR112" s="35"/>
      <c r="AHS112" s="35"/>
      <c r="AHT112" s="35"/>
      <c r="AHU112" s="35"/>
      <c r="AHV112" s="35"/>
      <c r="AHW112" s="35"/>
      <c r="AHX112" s="35"/>
      <c r="AHY112" s="35"/>
      <c r="AHZ112" s="35"/>
      <c r="AIA112" s="35"/>
      <c r="AIB112" s="35"/>
      <c r="AIC112" s="35"/>
      <c r="AID112" s="35"/>
      <c r="AIE112" s="35"/>
      <c r="AIF112" s="35"/>
      <c r="AIG112" s="35"/>
      <c r="AIH112" s="35"/>
      <c r="AII112" s="35"/>
      <c r="AIJ112" s="35"/>
    </row>
    <row r="113" spans="1:920" s="22" customFormat="1" ht="29.25" customHeight="1">
      <c r="A113" s="21">
        <v>0.78</v>
      </c>
      <c r="B113" s="21">
        <v>1.61</v>
      </c>
      <c r="C113" s="21">
        <f t="shared" ref="C113:D117" si="6">IF(LEN(J113)=0,"",1+ABS((J113*A113)/LEN(J113))+A113)</f>
        <v>14701.348</v>
      </c>
      <c r="D113" s="21">
        <f t="shared" si="6"/>
        <v>23966.172000000002</v>
      </c>
      <c r="E113" s="68" t="s">
        <v>189</v>
      </c>
      <c r="F113" s="69" t="s">
        <v>190</v>
      </c>
      <c r="G113" s="63"/>
      <c r="H113" s="64" t="s">
        <v>23</v>
      </c>
      <c r="I113" s="64">
        <v>578</v>
      </c>
      <c r="J113" s="65">
        <v>94228</v>
      </c>
      <c r="K113" s="65">
        <v>74421</v>
      </c>
    </row>
    <row r="114" spans="1:920" s="22" customFormat="1" ht="12.75" customHeight="1">
      <c r="A114" s="21">
        <v>0.79</v>
      </c>
      <c r="B114" s="21">
        <v>1.62</v>
      </c>
      <c r="C114" s="21">
        <f t="shared" si="6"/>
        <v>450.19400000000002</v>
      </c>
      <c r="D114" s="21">
        <f t="shared" si="6"/>
        <v>9702.2080000000005</v>
      </c>
      <c r="E114" s="68" t="s">
        <v>191</v>
      </c>
      <c r="F114" s="69" t="s">
        <v>192</v>
      </c>
      <c r="G114" s="63"/>
      <c r="H114" s="64" t="s">
        <v>23</v>
      </c>
      <c r="I114" s="64">
        <v>579</v>
      </c>
      <c r="J114" s="65">
        <v>-2838</v>
      </c>
      <c r="K114" s="65">
        <v>29937</v>
      </c>
    </row>
    <row r="115" spans="1:920" s="22" customFormat="1" ht="12.75" customHeight="1">
      <c r="A115" s="21">
        <v>0.8</v>
      </c>
      <c r="B115" s="21">
        <v>1.63</v>
      </c>
      <c r="C115" s="21">
        <f t="shared" si="6"/>
        <v>5023.72</v>
      </c>
      <c r="D115" s="21">
        <f t="shared" si="6"/>
        <v>593.505</v>
      </c>
      <c r="E115" s="68" t="s">
        <v>193</v>
      </c>
      <c r="F115" s="69" t="s">
        <v>194</v>
      </c>
      <c r="G115" s="63"/>
      <c r="H115" s="64" t="s">
        <v>23</v>
      </c>
      <c r="I115" s="64">
        <v>580</v>
      </c>
      <c r="J115" s="65">
        <v>31387</v>
      </c>
      <c r="K115" s="65">
        <v>1450</v>
      </c>
    </row>
    <row r="116" spans="1:920" s="22" customFormat="1" ht="12.75" customHeight="1">
      <c r="A116" s="21">
        <v>0.81</v>
      </c>
      <c r="B116" s="21">
        <v>1.64</v>
      </c>
      <c r="C116" s="21" t="str">
        <f t="shared" si="6"/>
        <v/>
      </c>
      <c r="D116" s="21" t="str">
        <f t="shared" si="6"/>
        <v/>
      </c>
      <c r="E116" s="68" t="s">
        <v>195</v>
      </c>
      <c r="F116" s="69" t="s">
        <v>196</v>
      </c>
      <c r="G116" s="63"/>
      <c r="H116" s="64" t="s">
        <v>23</v>
      </c>
      <c r="I116" s="64">
        <v>581</v>
      </c>
      <c r="J116" s="65"/>
      <c r="K116" s="65"/>
    </row>
    <row r="117" spans="1:920" s="22" customFormat="1" ht="12.75" customHeight="1">
      <c r="A117" s="21">
        <v>0.82</v>
      </c>
      <c r="B117" s="21">
        <v>1.65</v>
      </c>
      <c r="C117" s="21">
        <f t="shared" si="6"/>
        <v>4683.8559999999998</v>
      </c>
      <c r="D117" s="21">
        <f t="shared" si="6"/>
        <v>10360.359999999999</v>
      </c>
      <c r="E117" s="68" t="s">
        <v>197</v>
      </c>
      <c r="F117" s="69" t="s">
        <v>198</v>
      </c>
      <c r="G117" s="63"/>
      <c r="H117" s="64" t="s">
        <v>23</v>
      </c>
      <c r="I117" s="64">
        <v>582</v>
      </c>
      <c r="J117" s="65">
        <v>28549</v>
      </c>
      <c r="K117" s="65">
        <v>31387</v>
      </c>
    </row>
    <row r="118" spans="1:920" s="22" customFormat="1">
      <c r="A118" s="21"/>
      <c r="B118" s="21"/>
      <c r="C118" s="21">
        <f>IF(ISERROR(ABS(LOG(ABS(SUM(C20:C117)),EXP(3)))),"",ABS(LOG(ABS(SUM(C20:C117)),EXP(3))))</f>
        <v>3.7194461624436665</v>
      </c>
      <c r="D118" s="21">
        <f>IF(ISERROR(ABS(LOG(ABS(SUM(D20:D117)),EXP(3)))),"",ABS(LOG(ABS(SUM(D20:D117)),EXP(3))))</f>
        <v>4.2299241194826207</v>
      </c>
      <c r="E118" s="74"/>
      <c r="F118" s="75"/>
      <c r="G118" s="75"/>
      <c r="H118" s="75"/>
      <c r="I118" s="75"/>
      <c r="J118" s="26"/>
    </row>
    <row r="119" spans="1:920" s="22" customFormat="1">
      <c r="A119" s="21"/>
      <c r="B119" s="21"/>
      <c r="C119" s="76" t="str">
        <f>IF(ISERROR(IF(ISERROR(MID(C118,FIND(".",C118,1)+11,13)),MID(C118,FIND(",",C118,1)+11,13),MID(C118,FIND(".",C118,1)+11,13))),"",IF(ISERROR(MID(C118,FIND(".",C118,1)+11,13)),MID(C118,FIND(",",C118,1)+11,13),MID(C118,FIND(".",C118,1)+11,13)))</f>
        <v>4367</v>
      </c>
      <c r="D119" s="76" t="str">
        <f>IF(ISERROR(IF(ISERROR(MID(D118,FIND(".",D118,1)+11,13)),MID(D118,FIND(",",D118,1)+11,13),MID(D118,FIND(".",D118,1)+11,13))),"",IF(ISERROR(MID(D118,FIND(".",D118,1)+11,13)),MID(D118,FIND(",",D118,1)+11,13),MID(D118,FIND(".",D118,1)+11,13)))</f>
        <v>8262</v>
      </c>
      <c r="E119" s="77" t="s">
        <v>199</v>
      </c>
      <c r="F119" s="75"/>
      <c r="G119" s="78" t="s">
        <v>200</v>
      </c>
      <c r="H119" s="78"/>
      <c r="I119" s="75"/>
      <c r="J119" s="26"/>
      <c r="K119" s="27" t="s">
        <v>201</v>
      </c>
    </row>
    <row r="120" spans="1:920" s="22" customFormat="1">
      <c r="A120" s="21"/>
      <c r="B120" s="21"/>
      <c r="C120" s="21"/>
      <c r="D120" s="21"/>
      <c r="E120" s="79" t="str">
        <f>IF([1]OsnPodaci!A10="","",[1]OsnPodaci!A10)</f>
        <v>Zenica</v>
      </c>
      <c r="F120" s="75"/>
      <c r="G120" s="80" t="str">
        <f>IF([1]OsnPodaci!A68="","",LEFT([1]OsnPodaci!A68,FIND(";",[1]OsnPodaci!A68,1)-1))</f>
        <v>Beganović (Nesib) Jasmin, licenca br. CR-53115/5       ILI       NAZIV REV. DRUŠTVA</v>
      </c>
      <c r="H120" s="80"/>
      <c r="I120" s="75"/>
      <c r="J120" s="26"/>
      <c r="K120" s="81" t="str">
        <f>IF(OR([1]OsnPodaci!A35="",[1]OsnPodaci!B35=""),"",[1]OsnPodaci!A35&amp;" "&amp;[1]OsnPodaci!B35)</f>
        <v>Rasim  Mulić</v>
      </c>
    </row>
    <row r="121" spans="1:920" s="22" customFormat="1">
      <c r="A121" s="21"/>
      <c r="B121" s="21"/>
      <c r="C121" s="21"/>
      <c r="D121" s="21"/>
      <c r="E121" s="82" t="str">
        <f>IF([1]OsnPodaci!D58="","",TEXT([1]OsnPodaci!D58,"dd.mm.yyyy."))</f>
        <v>14.10.2022.</v>
      </c>
      <c r="F121" s="75"/>
      <c r="G121" s="83" t="str">
        <f>IF([1]OsnPodaci!A68="","",MID([1]OsnPodaci!A68,FIND("licenca br.",[1]OsnPodaci!A68,1)+11,15))</f>
        <v xml:space="preserve"> CR-53115/5    </v>
      </c>
      <c r="H121" s="83"/>
      <c r="I121" s="75"/>
      <c r="J121" s="84" t="s">
        <v>202</v>
      </c>
    </row>
    <row r="122" spans="1:920" s="22" customFormat="1" ht="90" customHeight="1">
      <c r="A122" s="21"/>
      <c r="B122" s="21"/>
      <c r="C122" s="21"/>
      <c r="D122" s="21"/>
      <c r="F122" s="75"/>
      <c r="G122" s="75"/>
      <c r="H122" s="75"/>
      <c r="I122" s="75"/>
      <c r="J122" s="26"/>
    </row>
    <row r="123" spans="1:920" s="22" customFormat="1" ht="90" customHeight="1">
      <c r="A123" s="21"/>
      <c r="B123" s="21"/>
      <c r="C123" s="21"/>
      <c r="D123" s="21"/>
      <c r="F123" s="75"/>
      <c r="G123" s="75"/>
      <c r="H123" s="75"/>
      <c r="I123" s="75"/>
      <c r="J123" s="26"/>
    </row>
    <row r="124" spans="1:920" s="22" customFormat="1" ht="109.5" customHeight="1">
      <c r="A124" s="21"/>
      <c r="B124" s="21"/>
      <c r="C124" s="21"/>
      <c r="D124" s="21"/>
      <c r="F124" s="75"/>
      <c r="G124" s="75"/>
      <c r="H124" s="75"/>
      <c r="I124" s="75"/>
      <c r="J124" s="26"/>
    </row>
    <row r="125" spans="1:920" s="7" customFormat="1">
      <c r="A125" s="1"/>
      <c r="B125" s="1"/>
      <c r="C125" s="1"/>
      <c r="D125" s="1"/>
      <c r="E125" s="55" t="str">
        <f>E35</f>
        <v>Kontrolni broj: 1743678262</v>
      </c>
      <c r="F125" s="3"/>
      <c r="H125" s="56"/>
      <c r="I125" s="3"/>
      <c r="J125" s="4"/>
      <c r="K125" s="70" t="s">
        <v>203</v>
      </c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  <c r="CW125" s="6"/>
      <c r="CX125" s="6"/>
      <c r="CY125" s="6"/>
      <c r="CZ125" s="6"/>
      <c r="DA125" s="6"/>
      <c r="DB125" s="6"/>
      <c r="DC125" s="6"/>
      <c r="DD125" s="6"/>
      <c r="DE125" s="6"/>
      <c r="DF125" s="6"/>
      <c r="DG125" s="6"/>
      <c r="DH125" s="6"/>
      <c r="DI125" s="6"/>
      <c r="DJ125" s="6"/>
      <c r="DK125" s="6"/>
      <c r="DL125" s="6"/>
      <c r="DM125" s="6"/>
      <c r="DN125" s="6"/>
      <c r="DO125" s="6"/>
      <c r="DP125" s="6"/>
      <c r="DQ125" s="6"/>
      <c r="DR125" s="6"/>
      <c r="DS125" s="6"/>
      <c r="DT125" s="6"/>
      <c r="DU125" s="6"/>
      <c r="DV125" s="6"/>
      <c r="DW125" s="6"/>
      <c r="DX125" s="6"/>
      <c r="DY125" s="6"/>
      <c r="DZ125" s="6"/>
      <c r="EA125" s="6"/>
      <c r="EB125" s="6"/>
      <c r="EC125" s="6"/>
      <c r="ED125" s="6"/>
      <c r="EE125" s="6"/>
      <c r="EF125" s="6"/>
      <c r="EG125" s="6"/>
      <c r="EH125" s="6"/>
      <c r="EI125" s="6"/>
      <c r="EJ125" s="6"/>
      <c r="EK125" s="6"/>
      <c r="EL125" s="6"/>
      <c r="EM125" s="6"/>
      <c r="EN125" s="6"/>
      <c r="EO125" s="6"/>
      <c r="EP125" s="6"/>
      <c r="EQ125" s="6"/>
      <c r="ER125" s="6"/>
      <c r="ES125" s="6"/>
      <c r="ET125" s="6"/>
      <c r="EU125" s="6"/>
      <c r="EV125" s="6"/>
      <c r="EW125" s="6"/>
      <c r="EX125" s="6"/>
      <c r="EY125" s="6"/>
      <c r="EZ125" s="6"/>
      <c r="FA125" s="6"/>
      <c r="FB125" s="6"/>
      <c r="FC125" s="6"/>
      <c r="FD125" s="6"/>
      <c r="FE125" s="6"/>
      <c r="FF125" s="6"/>
      <c r="FG125" s="6"/>
      <c r="FH125" s="6"/>
      <c r="FI125" s="6"/>
      <c r="FJ125" s="6"/>
      <c r="FK125" s="6"/>
      <c r="FL125" s="6"/>
      <c r="FM125" s="6"/>
      <c r="FN125" s="6"/>
      <c r="FO125" s="6"/>
      <c r="FP125" s="6"/>
      <c r="FQ125" s="6"/>
      <c r="FR125" s="6"/>
      <c r="FS125" s="6"/>
      <c r="FT125" s="6"/>
      <c r="FU125" s="6"/>
      <c r="FV125" s="6"/>
      <c r="FW125" s="6"/>
      <c r="FX125" s="6"/>
      <c r="FY125" s="6"/>
      <c r="FZ125" s="6"/>
      <c r="GA125" s="6"/>
      <c r="GB125" s="6"/>
      <c r="GC125" s="6"/>
      <c r="GD125" s="6"/>
      <c r="GE125" s="6"/>
      <c r="GF125" s="6"/>
      <c r="GG125" s="6"/>
      <c r="GH125" s="6"/>
      <c r="GI125" s="6"/>
      <c r="GJ125" s="6"/>
      <c r="GK125" s="6"/>
      <c r="GL125" s="6"/>
      <c r="GM125" s="6"/>
      <c r="GN125" s="6"/>
      <c r="GO125" s="6"/>
      <c r="GP125" s="6"/>
      <c r="GQ125" s="6"/>
      <c r="GR125" s="6"/>
      <c r="GS125" s="6"/>
      <c r="GT125" s="6"/>
      <c r="GU125" s="6"/>
      <c r="GV125" s="6"/>
      <c r="GW125" s="6"/>
      <c r="GX125" s="6"/>
      <c r="GY125" s="6"/>
      <c r="GZ125" s="6"/>
      <c r="HA125" s="6"/>
      <c r="HB125" s="6"/>
      <c r="HC125" s="6"/>
      <c r="HD125" s="6"/>
      <c r="HE125" s="6"/>
      <c r="HF125" s="6"/>
      <c r="HG125" s="6"/>
      <c r="HH125" s="6"/>
      <c r="HI125" s="6"/>
      <c r="HJ125" s="6"/>
      <c r="HK125" s="6"/>
      <c r="HL125" s="6"/>
      <c r="HM125" s="6"/>
      <c r="HN125" s="6"/>
      <c r="HO125" s="6"/>
      <c r="HP125" s="6"/>
      <c r="HQ125" s="6"/>
      <c r="HR125" s="6"/>
      <c r="HS125" s="6"/>
      <c r="HT125" s="6"/>
      <c r="HU125" s="6"/>
      <c r="HV125" s="6"/>
      <c r="HW125" s="6"/>
      <c r="HX125" s="6"/>
      <c r="HY125" s="6"/>
      <c r="HZ125" s="6"/>
      <c r="IA125" s="6"/>
      <c r="IB125" s="6"/>
      <c r="IC125" s="6"/>
      <c r="ID125" s="6"/>
      <c r="IE125" s="6"/>
      <c r="IF125" s="6"/>
      <c r="IG125" s="6"/>
      <c r="IH125" s="6"/>
      <c r="II125" s="6"/>
      <c r="IJ125" s="6"/>
      <c r="IK125" s="6"/>
      <c r="IL125" s="6"/>
      <c r="IM125" s="6"/>
      <c r="IN125" s="6"/>
      <c r="IO125" s="6"/>
      <c r="IP125" s="6"/>
      <c r="IQ125" s="6"/>
      <c r="IR125" s="6"/>
      <c r="IS125" s="6"/>
      <c r="IT125" s="6"/>
      <c r="IU125" s="6"/>
      <c r="IV125" s="6"/>
      <c r="IW125" s="6"/>
      <c r="IX125" s="6"/>
      <c r="IY125" s="6"/>
      <c r="IZ125" s="6"/>
      <c r="JA125" s="6"/>
      <c r="JB125" s="6"/>
      <c r="JC125" s="6"/>
      <c r="JD125" s="6"/>
      <c r="JE125" s="6"/>
      <c r="JF125" s="6"/>
      <c r="JG125" s="6"/>
      <c r="JH125" s="6"/>
      <c r="JI125" s="6"/>
      <c r="JJ125" s="6"/>
      <c r="JK125" s="6"/>
      <c r="JL125" s="6"/>
      <c r="JM125" s="6"/>
      <c r="JN125" s="6"/>
      <c r="JO125" s="6"/>
      <c r="JP125" s="6"/>
      <c r="JQ125" s="6"/>
      <c r="JR125" s="6"/>
      <c r="JS125" s="6"/>
      <c r="JT125" s="6"/>
      <c r="JU125" s="6"/>
      <c r="JV125" s="6"/>
      <c r="JW125" s="6"/>
      <c r="JX125" s="6"/>
      <c r="JY125" s="6"/>
      <c r="JZ125" s="6"/>
      <c r="KA125" s="6"/>
      <c r="KB125" s="6"/>
      <c r="KC125" s="6"/>
      <c r="KD125" s="6"/>
      <c r="KE125" s="6"/>
      <c r="KF125" s="6"/>
      <c r="KG125" s="6"/>
      <c r="KH125" s="6"/>
      <c r="KI125" s="6"/>
      <c r="KJ125" s="6"/>
      <c r="KK125" s="6"/>
      <c r="KL125" s="6"/>
      <c r="KM125" s="6"/>
      <c r="KN125" s="6"/>
      <c r="KO125" s="6"/>
      <c r="KP125" s="6"/>
      <c r="KQ125" s="6"/>
      <c r="KR125" s="6"/>
      <c r="KS125" s="6"/>
      <c r="KT125" s="6"/>
      <c r="KU125" s="6"/>
      <c r="KV125" s="6"/>
      <c r="KW125" s="6"/>
      <c r="KX125" s="6"/>
      <c r="KY125" s="6"/>
      <c r="KZ125" s="6"/>
      <c r="LA125" s="6"/>
      <c r="LB125" s="6"/>
      <c r="LC125" s="6"/>
      <c r="LD125" s="6"/>
      <c r="LE125" s="6"/>
      <c r="LF125" s="6"/>
      <c r="LG125" s="6"/>
      <c r="LH125" s="6"/>
      <c r="LI125" s="6"/>
      <c r="LJ125" s="6"/>
      <c r="LK125" s="6"/>
      <c r="LL125" s="6"/>
      <c r="LM125" s="6"/>
      <c r="LN125" s="6"/>
      <c r="LO125" s="6"/>
      <c r="LP125" s="6"/>
      <c r="LQ125" s="6"/>
      <c r="LR125" s="6"/>
      <c r="LS125" s="6"/>
      <c r="LT125" s="6"/>
      <c r="LU125" s="6"/>
      <c r="LV125" s="6"/>
      <c r="LW125" s="6"/>
      <c r="LX125" s="6"/>
      <c r="LY125" s="6"/>
      <c r="LZ125" s="6"/>
      <c r="MA125" s="6"/>
      <c r="MB125" s="6"/>
      <c r="MC125" s="6"/>
      <c r="MD125" s="6"/>
      <c r="ME125" s="6"/>
      <c r="MF125" s="6"/>
      <c r="MG125" s="6"/>
      <c r="MH125" s="6"/>
      <c r="MI125" s="6"/>
      <c r="MJ125" s="6"/>
      <c r="MK125" s="6"/>
      <c r="ML125" s="6"/>
      <c r="MM125" s="6"/>
      <c r="MN125" s="6"/>
      <c r="MO125" s="6"/>
      <c r="MP125" s="6"/>
      <c r="MQ125" s="6"/>
      <c r="MR125" s="6"/>
      <c r="MS125" s="6"/>
      <c r="MT125" s="6"/>
      <c r="MU125" s="6"/>
      <c r="MV125" s="6"/>
      <c r="MW125" s="6"/>
      <c r="MX125" s="6"/>
      <c r="MY125" s="6"/>
      <c r="MZ125" s="6"/>
      <c r="NA125" s="6"/>
      <c r="NB125" s="6"/>
      <c r="NC125" s="6"/>
      <c r="ND125" s="6"/>
      <c r="NE125" s="6"/>
      <c r="NF125" s="6"/>
      <c r="NG125" s="6"/>
      <c r="NH125" s="6"/>
      <c r="NI125" s="6"/>
      <c r="NJ125" s="6"/>
      <c r="NK125" s="6"/>
      <c r="NL125" s="6"/>
      <c r="NM125" s="6"/>
      <c r="NN125" s="6"/>
      <c r="NO125" s="6"/>
      <c r="NP125" s="6"/>
      <c r="NQ125" s="6"/>
      <c r="NR125" s="6"/>
      <c r="NS125" s="6"/>
      <c r="NT125" s="6"/>
      <c r="NU125" s="6"/>
      <c r="NV125" s="6"/>
      <c r="NW125" s="6"/>
      <c r="NX125" s="6"/>
      <c r="NY125" s="6"/>
      <c r="NZ125" s="6"/>
      <c r="OA125" s="6"/>
      <c r="OB125" s="6"/>
      <c r="OC125" s="6"/>
      <c r="OD125" s="6"/>
      <c r="OE125" s="6"/>
      <c r="OF125" s="6"/>
      <c r="OG125" s="6"/>
      <c r="OH125" s="6"/>
      <c r="OI125" s="6"/>
      <c r="OJ125" s="6"/>
      <c r="OK125" s="6"/>
      <c r="OL125" s="6"/>
      <c r="OM125" s="6"/>
      <c r="ON125" s="6"/>
      <c r="OO125" s="6"/>
      <c r="OP125" s="6"/>
      <c r="OQ125" s="6"/>
      <c r="OR125" s="6"/>
      <c r="OS125" s="6"/>
      <c r="OT125" s="6"/>
      <c r="OU125" s="6"/>
      <c r="OV125" s="6"/>
      <c r="OW125" s="6"/>
      <c r="OX125" s="6"/>
      <c r="OY125" s="6"/>
      <c r="OZ125" s="6"/>
      <c r="PA125" s="6"/>
      <c r="PB125" s="6"/>
      <c r="PC125" s="6"/>
      <c r="PD125" s="6"/>
      <c r="PE125" s="6"/>
      <c r="PF125" s="6"/>
      <c r="PG125" s="6"/>
      <c r="PH125" s="6"/>
      <c r="PI125" s="6"/>
      <c r="PJ125" s="6"/>
      <c r="PK125" s="6"/>
      <c r="PL125" s="6"/>
      <c r="PM125" s="6"/>
      <c r="PN125" s="6"/>
      <c r="PO125" s="6"/>
      <c r="PP125" s="6"/>
      <c r="PQ125" s="6"/>
      <c r="PR125" s="6"/>
      <c r="PS125" s="6"/>
      <c r="PT125" s="6"/>
      <c r="PU125" s="6"/>
      <c r="PV125" s="6"/>
      <c r="PW125" s="6"/>
      <c r="PX125" s="6"/>
      <c r="PY125" s="6"/>
      <c r="PZ125" s="6"/>
      <c r="QA125" s="6"/>
      <c r="QB125" s="6"/>
      <c r="QC125" s="6"/>
      <c r="QD125" s="6"/>
      <c r="QE125" s="6"/>
      <c r="QF125" s="6"/>
      <c r="QG125" s="6"/>
      <c r="QH125" s="6"/>
      <c r="QI125" s="6"/>
      <c r="QJ125" s="6"/>
      <c r="QK125" s="6"/>
      <c r="QL125" s="6"/>
      <c r="QM125" s="6"/>
      <c r="QN125" s="6"/>
      <c r="QO125" s="6"/>
      <c r="QP125" s="6"/>
      <c r="QQ125" s="6"/>
      <c r="QR125" s="6"/>
      <c r="QS125" s="6"/>
      <c r="QT125" s="6"/>
      <c r="QU125" s="6"/>
      <c r="QV125" s="6"/>
      <c r="QW125" s="6"/>
      <c r="QX125" s="6"/>
      <c r="QY125" s="6"/>
      <c r="QZ125" s="6"/>
      <c r="RA125" s="6"/>
      <c r="RB125" s="6"/>
      <c r="RC125" s="6"/>
      <c r="RD125" s="6"/>
      <c r="RE125" s="6"/>
      <c r="RF125" s="6"/>
      <c r="RG125" s="6"/>
      <c r="RH125" s="6"/>
      <c r="RI125" s="6"/>
      <c r="RJ125" s="6"/>
      <c r="RK125" s="6"/>
      <c r="RL125" s="6"/>
      <c r="RM125" s="6"/>
      <c r="RN125" s="6"/>
      <c r="RO125" s="6"/>
      <c r="RP125" s="6"/>
      <c r="RQ125" s="6"/>
      <c r="RR125" s="6"/>
      <c r="RS125" s="6"/>
      <c r="RT125" s="6"/>
      <c r="RU125" s="6"/>
      <c r="RV125" s="6"/>
      <c r="RW125" s="6"/>
      <c r="RX125" s="6"/>
      <c r="RY125" s="6"/>
      <c r="RZ125" s="6"/>
      <c r="SA125" s="6"/>
      <c r="SB125" s="6"/>
      <c r="SC125" s="6"/>
      <c r="SD125" s="6"/>
      <c r="SE125" s="6"/>
      <c r="SF125" s="6"/>
      <c r="SG125" s="6"/>
      <c r="SH125" s="6"/>
      <c r="SI125" s="6"/>
      <c r="SJ125" s="6"/>
      <c r="SK125" s="6"/>
      <c r="SL125" s="6"/>
      <c r="SM125" s="6"/>
      <c r="SN125" s="6"/>
      <c r="SO125" s="6"/>
      <c r="SP125" s="6"/>
      <c r="SQ125" s="6"/>
      <c r="SR125" s="6"/>
      <c r="SS125" s="6"/>
      <c r="ST125" s="6"/>
      <c r="SU125" s="6"/>
      <c r="SV125" s="6"/>
      <c r="SW125" s="6"/>
      <c r="SX125" s="6"/>
      <c r="SY125" s="6"/>
      <c r="SZ125" s="6"/>
      <c r="TA125" s="6"/>
      <c r="TB125" s="6"/>
      <c r="TC125" s="6"/>
      <c r="TD125" s="6"/>
      <c r="TE125" s="6"/>
      <c r="TF125" s="6"/>
      <c r="TG125" s="6"/>
      <c r="TH125" s="6"/>
      <c r="TI125" s="6"/>
      <c r="TJ125" s="6"/>
      <c r="TK125" s="6"/>
      <c r="TL125" s="6"/>
      <c r="TM125" s="6"/>
      <c r="TN125" s="6"/>
      <c r="TO125" s="6"/>
      <c r="TP125" s="6"/>
      <c r="TQ125" s="6"/>
      <c r="TR125" s="6"/>
      <c r="TS125" s="6"/>
      <c r="TT125" s="6"/>
      <c r="TU125" s="6"/>
      <c r="TV125" s="6"/>
      <c r="TW125" s="6"/>
      <c r="TX125" s="6"/>
      <c r="TY125" s="6"/>
      <c r="TZ125" s="6"/>
      <c r="UA125" s="6"/>
      <c r="UB125" s="6"/>
      <c r="UC125" s="6"/>
      <c r="UD125" s="6"/>
      <c r="UE125" s="6"/>
      <c r="UF125" s="6"/>
      <c r="UG125" s="6"/>
      <c r="UH125" s="6"/>
      <c r="UI125" s="6"/>
      <c r="UJ125" s="6"/>
      <c r="UK125" s="6"/>
      <c r="UL125" s="6"/>
      <c r="UM125" s="6"/>
      <c r="UN125" s="6"/>
      <c r="UO125" s="6"/>
      <c r="UP125" s="6"/>
      <c r="UQ125" s="6"/>
      <c r="UR125" s="6"/>
      <c r="US125" s="6"/>
      <c r="UT125" s="6"/>
      <c r="UU125" s="6"/>
      <c r="UV125" s="6"/>
      <c r="UW125" s="6"/>
      <c r="UX125" s="6"/>
      <c r="UY125" s="6"/>
      <c r="UZ125" s="6"/>
      <c r="VA125" s="6"/>
      <c r="VB125" s="6"/>
      <c r="VC125" s="6"/>
      <c r="VD125" s="6"/>
      <c r="VE125" s="6"/>
      <c r="VF125" s="6"/>
      <c r="VG125" s="6"/>
      <c r="VH125" s="6"/>
      <c r="VI125" s="6"/>
      <c r="VJ125" s="6"/>
      <c r="VK125" s="6"/>
      <c r="VL125" s="6"/>
      <c r="VM125" s="6"/>
      <c r="VN125" s="6"/>
      <c r="VO125" s="6"/>
      <c r="VP125" s="6"/>
      <c r="VQ125" s="6"/>
      <c r="VR125" s="6"/>
      <c r="VS125" s="6"/>
      <c r="VT125" s="6"/>
      <c r="VU125" s="6"/>
      <c r="VV125" s="6"/>
      <c r="VW125" s="6"/>
      <c r="VX125" s="6"/>
      <c r="VY125" s="6"/>
      <c r="VZ125" s="6"/>
      <c r="WA125" s="6"/>
      <c r="WB125" s="6"/>
      <c r="WC125" s="6"/>
      <c r="WD125" s="6"/>
      <c r="WE125" s="6"/>
      <c r="WF125" s="6"/>
      <c r="WG125" s="6"/>
      <c r="WH125" s="6"/>
      <c r="WI125" s="6"/>
      <c r="WJ125" s="6"/>
      <c r="WK125" s="6"/>
      <c r="WL125" s="6"/>
      <c r="WM125" s="6"/>
      <c r="WN125" s="6"/>
      <c r="WO125" s="6"/>
      <c r="WP125" s="6"/>
      <c r="WQ125" s="6"/>
      <c r="WR125" s="6"/>
      <c r="WS125" s="6"/>
      <c r="WT125" s="6"/>
      <c r="WU125" s="6"/>
      <c r="WV125" s="6"/>
      <c r="WW125" s="6"/>
      <c r="WX125" s="6"/>
      <c r="WY125" s="6"/>
      <c r="WZ125" s="6"/>
      <c r="XA125" s="6"/>
      <c r="XB125" s="6"/>
      <c r="XC125" s="6"/>
      <c r="XD125" s="6"/>
      <c r="XE125" s="6"/>
      <c r="XF125" s="6"/>
      <c r="XG125" s="6"/>
      <c r="XH125" s="6"/>
      <c r="XI125" s="6"/>
      <c r="XJ125" s="6"/>
      <c r="XK125" s="6"/>
      <c r="XL125" s="6"/>
      <c r="XM125" s="6"/>
      <c r="XN125" s="6"/>
      <c r="XO125" s="6"/>
      <c r="XP125" s="6"/>
      <c r="XQ125" s="6"/>
      <c r="XR125" s="6"/>
      <c r="XS125" s="6"/>
      <c r="XT125" s="6"/>
      <c r="XU125" s="6"/>
      <c r="XV125" s="6"/>
      <c r="XW125" s="6"/>
      <c r="XX125" s="6"/>
      <c r="XY125" s="6"/>
      <c r="XZ125" s="6"/>
      <c r="YA125" s="6"/>
      <c r="YB125" s="6"/>
      <c r="YC125" s="6"/>
      <c r="YD125" s="6"/>
      <c r="YE125" s="6"/>
      <c r="YF125" s="6"/>
      <c r="YG125" s="6"/>
      <c r="YH125" s="6"/>
      <c r="YI125" s="6"/>
      <c r="YJ125" s="6"/>
      <c r="YK125" s="6"/>
      <c r="YL125" s="6"/>
      <c r="YM125" s="6"/>
      <c r="YN125" s="6"/>
      <c r="YO125" s="6"/>
      <c r="YP125" s="6"/>
      <c r="YQ125" s="6"/>
      <c r="YR125" s="6"/>
      <c r="YS125" s="6"/>
      <c r="YT125" s="6"/>
      <c r="YU125" s="6"/>
      <c r="YV125" s="6"/>
      <c r="YW125" s="6"/>
      <c r="YX125" s="6"/>
      <c r="YY125" s="6"/>
      <c r="YZ125" s="6"/>
      <c r="ZA125" s="6"/>
      <c r="ZB125" s="6"/>
      <c r="ZC125" s="6"/>
      <c r="ZD125" s="6"/>
      <c r="ZE125" s="6"/>
      <c r="ZF125" s="6"/>
      <c r="ZG125" s="6"/>
      <c r="ZH125" s="6"/>
      <c r="ZI125" s="6"/>
      <c r="ZJ125" s="6"/>
      <c r="ZK125" s="6"/>
      <c r="ZL125" s="6"/>
      <c r="ZM125" s="6"/>
      <c r="ZN125" s="6"/>
      <c r="ZO125" s="6"/>
      <c r="ZP125" s="6"/>
      <c r="ZQ125" s="6"/>
      <c r="ZR125" s="6"/>
      <c r="ZS125" s="6"/>
      <c r="ZT125" s="6"/>
      <c r="ZU125" s="6"/>
      <c r="ZV125" s="6"/>
      <c r="ZW125" s="6"/>
      <c r="ZX125" s="6"/>
      <c r="ZY125" s="6"/>
      <c r="ZZ125" s="6"/>
      <c r="AAA125" s="6"/>
      <c r="AAB125" s="6"/>
      <c r="AAC125" s="6"/>
      <c r="AAD125" s="6"/>
      <c r="AAE125" s="6"/>
      <c r="AAF125" s="6"/>
      <c r="AAG125" s="6"/>
      <c r="AAH125" s="6"/>
      <c r="AAI125" s="6"/>
      <c r="AAJ125" s="6"/>
      <c r="AAK125" s="6"/>
      <c r="AAL125" s="6"/>
      <c r="AAM125" s="6"/>
      <c r="AAN125" s="6"/>
      <c r="AAO125" s="6"/>
      <c r="AAP125" s="6"/>
      <c r="AAQ125" s="6"/>
      <c r="AAR125" s="6"/>
      <c r="AAS125" s="6"/>
      <c r="AAT125" s="6"/>
      <c r="AAU125" s="6"/>
      <c r="AAV125" s="6"/>
      <c r="AAW125" s="6"/>
      <c r="AAX125" s="6"/>
      <c r="AAY125" s="6"/>
      <c r="AAZ125" s="6"/>
      <c r="ABA125" s="6"/>
      <c r="ABB125" s="6"/>
      <c r="ABC125" s="6"/>
      <c r="ABD125" s="6"/>
      <c r="ABE125" s="6"/>
      <c r="ABF125" s="6"/>
      <c r="ABG125" s="6"/>
      <c r="ABH125" s="6"/>
      <c r="ABI125" s="6"/>
      <c r="ABJ125" s="6"/>
      <c r="ABK125" s="6"/>
      <c r="ABL125" s="6"/>
      <c r="ABM125" s="6"/>
      <c r="ABN125" s="6"/>
      <c r="ABO125" s="6"/>
      <c r="ABP125" s="6"/>
      <c r="ABQ125" s="6"/>
      <c r="ABR125" s="6"/>
      <c r="ABS125" s="6"/>
      <c r="ABT125" s="6"/>
      <c r="ABU125" s="6"/>
      <c r="ABV125" s="6"/>
      <c r="ABW125" s="6"/>
      <c r="ABX125" s="6"/>
      <c r="ABY125" s="6"/>
      <c r="ABZ125" s="6"/>
      <c r="ACA125" s="6"/>
      <c r="ACB125" s="6"/>
      <c r="ACC125" s="6"/>
      <c r="ACD125" s="6"/>
      <c r="ACE125" s="6"/>
      <c r="ACF125" s="6"/>
      <c r="ACG125" s="6"/>
      <c r="ACH125" s="6"/>
      <c r="ACI125" s="6"/>
      <c r="ACJ125" s="6"/>
      <c r="ACK125" s="6"/>
      <c r="ACL125" s="6"/>
      <c r="ACM125" s="6"/>
      <c r="ACN125" s="6"/>
      <c r="ACO125" s="6"/>
      <c r="ACP125" s="6"/>
      <c r="ACQ125" s="6"/>
      <c r="ACR125" s="6"/>
      <c r="ACS125" s="6"/>
      <c r="ACT125" s="6"/>
      <c r="ACU125" s="6"/>
      <c r="ACV125" s="6"/>
      <c r="ACW125" s="6"/>
      <c r="ACX125" s="6"/>
      <c r="ACY125" s="6"/>
      <c r="ACZ125" s="6"/>
      <c r="ADA125" s="6"/>
      <c r="ADB125" s="6"/>
      <c r="ADC125" s="6"/>
      <c r="ADD125" s="6"/>
      <c r="ADE125" s="6"/>
      <c r="ADF125" s="6"/>
      <c r="ADG125" s="6"/>
      <c r="ADH125" s="6"/>
      <c r="ADI125" s="6"/>
      <c r="ADJ125" s="6"/>
      <c r="ADK125" s="6"/>
      <c r="ADL125" s="6"/>
      <c r="ADM125" s="6"/>
      <c r="ADN125" s="6"/>
      <c r="ADO125" s="6"/>
      <c r="ADP125" s="6"/>
      <c r="ADQ125" s="6"/>
      <c r="ADR125" s="6"/>
      <c r="ADS125" s="6"/>
      <c r="ADT125" s="6"/>
      <c r="ADU125" s="6"/>
      <c r="ADV125" s="6"/>
      <c r="ADW125" s="6"/>
      <c r="ADX125" s="6"/>
      <c r="ADY125" s="6"/>
      <c r="ADZ125" s="6"/>
      <c r="AEA125" s="6"/>
      <c r="AEB125" s="6"/>
      <c r="AEC125" s="6"/>
      <c r="AED125" s="6"/>
      <c r="AEE125" s="6"/>
      <c r="AEF125" s="6"/>
      <c r="AEG125" s="6"/>
      <c r="AEH125" s="6"/>
      <c r="AEI125" s="6"/>
      <c r="AEJ125" s="6"/>
      <c r="AEK125" s="6"/>
      <c r="AEL125" s="6"/>
      <c r="AEM125" s="6"/>
      <c r="AEN125" s="6"/>
      <c r="AEO125" s="6"/>
      <c r="AEP125" s="6"/>
      <c r="AEQ125" s="6"/>
      <c r="AER125" s="6"/>
      <c r="AES125" s="6"/>
      <c r="AET125" s="6"/>
      <c r="AEU125" s="6"/>
      <c r="AEV125" s="6"/>
      <c r="AEW125" s="6"/>
      <c r="AEX125" s="6"/>
      <c r="AEY125" s="6"/>
      <c r="AEZ125" s="6"/>
      <c r="AFA125" s="6"/>
      <c r="AFB125" s="6"/>
      <c r="AFC125" s="6"/>
      <c r="AFD125" s="6"/>
      <c r="AFE125" s="6"/>
      <c r="AFF125" s="6"/>
      <c r="AFG125" s="6"/>
      <c r="AFH125" s="6"/>
      <c r="AFI125" s="6"/>
      <c r="AFJ125" s="6"/>
      <c r="AFK125" s="6"/>
      <c r="AFL125" s="6"/>
      <c r="AFM125" s="6"/>
      <c r="AFN125" s="6"/>
      <c r="AFO125" s="6"/>
      <c r="AFP125" s="6"/>
      <c r="AFQ125" s="6"/>
      <c r="AFR125" s="6"/>
      <c r="AFS125" s="6"/>
      <c r="AFT125" s="6"/>
      <c r="AFU125" s="6"/>
      <c r="AFV125" s="6"/>
      <c r="AFW125" s="6"/>
      <c r="AFX125" s="6"/>
      <c r="AFY125" s="6"/>
      <c r="AFZ125" s="6"/>
      <c r="AGA125" s="6"/>
      <c r="AGB125" s="6"/>
      <c r="AGC125" s="6"/>
      <c r="AGD125" s="6"/>
      <c r="AGE125" s="6"/>
      <c r="AGF125" s="6"/>
      <c r="AGG125" s="6"/>
      <c r="AGH125" s="6"/>
      <c r="AGI125" s="6"/>
      <c r="AGJ125" s="6"/>
      <c r="AGK125" s="6"/>
      <c r="AGL125" s="6"/>
      <c r="AGM125" s="6"/>
      <c r="AGN125" s="6"/>
      <c r="AGO125" s="6"/>
      <c r="AGP125" s="6"/>
      <c r="AGQ125" s="6"/>
      <c r="AGR125" s="6"/>
      <c r="AGS125" s="6"/>
      <c r="AGT125" s="6"/>
      <c r="AGU125" s="6"/>
      <c r="AGV125" s="6"/>
      <c r="AGW125" s="6"/>
      <c r="AGX125" s="6"/>
      <c r="AGY125" s="6"/>
      <c r="AGZ125" s="6"/>
      <c r="AHA125" s="6"/>
      <c r="AHB125" s="6"/>
      <c r="AHC125" s="6"/>
      <c r="AHD125" s="6"/>
      <c r="AHE125" s="6"/>
      <c r="AHF125" s="6"/>
      <c r="AHG125" s="6"/>
      <c r="AHH125" s="6"/>
      <c r="AHI125" s="6"/>
      <c r="AHJ125" s="6"/>
      <c r="AHK125" s="6"/>
      <c r="AHL125" s="6"/>
      <c r="AHM125" s="6"/>
      <c r="AHN125" s="6"/>
      <c r="AHO125" s="6"/>
      <c r="AHP125" s="6"/>
      <c r="AHQ125" s="6"/>
      <c r="AHR125" s="6"/>
      <c r="AHS125" s="6"/>
      <c r="AHT125" s="6"/>
      <c r="AHU125" s="6"/>
      <c r="AHV125" s="6"/>
      <c r="AHW125" s="6"/>
      <c r="AHX125" s="6"/>
      <c r="AHY125" s="6"/>
      <c r="AHZ125" s="6"/>
      <c r="AIA125" s="6"/>
      <c r="AIB125" s="6"/>
      <c r="AIC125" s="6"/>
      <c r="AID125" s="6"/>
      <c r="AIE125" s="6"/>
      <c r="AIF125" s="6"/>
      <c r="AIG125" s="6"/>
      <c r="AIH125" s="6"/>
      <c r="AII125" s="6"/>
      <c r="AIJ125" s="6"/>
    </row>
    <row r="126" spans="1:920">
      <c r="E126" s="85"/>
      <c r="G126" s="86"/>
      <c r="H126" s="86"/>
    </row>
    <row r="127" spans="1:920">
      <c r="E127" s="23"/>
      <c r="G127" s="87"/>
      <c r="H127" s="87"/>
      <c r="K127" s="88"/>
      <c r="L127" s="81"/>
    </row>
    <row r="128" spans="1:920">
      <c r="L128" s="88"/>
    </row>
  </sheetData>
  <sheetProtection sheet="1" objects="1" scenarios="1"/>
  <mergeCells count="5">
    <mergeCell ref="E8:G9"/>
    <mergeCell ref="E11:K11"/>
    <mergeCell ref="E12:K12"/>
    <mergeCell ref="E13:K13"/>
    <mergeCell ref="E14:K14"/>
  </mergeCells>
  <conditionalFormatting sqref="E125">
    <cfRule type="containsText" dxfId="5" priority="6" operator="containsText" text="Obrazac prazan">
      <formula>NOT(ISERROR(SEARCH("Obrazac prazan",E125)))</formula>
    </cfRule>
  </conditionalFormatting>
  <conditionalFormatting sqref="E35">
    <cfRule type="containsText" dxfId="4" priority="5" operator="containsText" text="Obrazac prazan">
      <formula>NOT(ISERROR(SEARCH("Obrazac prazan",E35)))</formula>
    </cfRule>
  </conditionalFormatting>
  <conditionalFormatting sqref="E71:E74">
    <cfRule type="containsText" dxfId="3" priority="4" operator="containsText" text="Obrazac prazan">
      <formula>NOT(ISERROR(SEARCH("Obrazac prazan",E71)))</formula>
    </cfRule>
  </conditionalFormatting>
  <conditionalFormatting sqref="E110">
    <cfRule type="containsText" dxfId="2" priority="3" operator="containsText" text="Obrazac prazan">
      <formula>NOT(ISERROR(SEARCH("Obrazac prazan",E110)))</formula>
    </cfRule>
  </conditionalFormatting>
  <conditionalFormatting sqref="E112">
    <cfRule type="containsText" dxfId="1" priority="2" operator="containsText" text="Obrazac prazan">
      <formula>NOT(ISERROR(SEARCH("Obrazac prazan",E112)))</formula>
    </cfRule>
  </conditionalFormatting>
  <conditionalFormatting sqref="E111">
    <cfRule type="containsText" dxfId="0" priority="1" operator="containsText" text="Obrazac prazan">
      <formula>NOT(ISERROR(SEARCH("Obrazac prazan",E111)))</formula>
    </cfRule>
  </conditionalFormatting>
  <pageMargins left="0.27559055118110237" right="0.27559055118110237" top="0.78740157480314965" bottom="0.27559055118110237" header="0" footer="0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</dc:creator>
  <cp:lastModifiedBy>Korisnik</cp:lastModifiedBy>
  <dcterms:created xsi:type="dcterms:W3CDTF">2022-10-18T07:07:46Z</dcterms:created>
  <dcterms:modified xsi:type="dcterms:W3CDTF">2022-10-18T08:55:06Z</dcterms:modified>
</cp:coreProperties>
</file>