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8755" windowHeight="12330"/>
  </bookViews>
  <sheets>
    <sheet name="GTIND" sheetId="1" r:id="rId1"/>
  </sheets>
  <externalReferences>
    <externalReference r:id="rId2"/>
  </externalReferences>
  <definedNames>
    <definedName name="Grad">'[1]#Konverter'!$AI$2:$AI$17</definedName>
    <definedName name="Kanton">'[1]#Konverter'!$AG$2:$AG$11</definedName>
    <definedName name="OblikPreduzeca">'[1]#Konverter'!$S$2:$S$6</definedName>
    <definedName name="Opstina">'[1]#Konverter'!$D$2:$D$80</definedName>
    <definedName name="Velicina">'[1]#Konverter'!$AC$2:$AC$5</definedName>
    <definedName name="VerzijaIzvjestaja">'[1]#Konverter'!$Y$2:$Y$3</definedName>
  </definedNames>
  <calcPr calcId="125725"/>
</workbook>
</file>

<file path=xl/calcChain.xml><?xml version="1.0" encoding="utf-8"?>
<calcChain xmlns="http://schemas.openxmlformats.org/spreadsheetml/2006/main">
  <c r="G121" i="1"/>
  <c r="E121"/>
  <c r="K120"/>
  <c r="G120"/>
  <c r="E120"/>
  <c r="D117"/>
  <c r="C117"/>
  <c r="D116"/>
  <c r="C116"/>
  <c r="D115"/>
  <c r="C115"/>
  <c r="D114"/>
  <c r="C114"/>
  <c r="D113"/>
  <c r="C113"/>
  <c r="J111"/>
  <c r="D108"/>
  <c r="C108"/>
  <c r="D107"/>
  <c r="C107"/>
  <c r="D106"/>
  <c r="C106"/>
  <c r="D105"/>
  <c r="C105"/>
  <c r="D104"/>
  <c r="C104"/>
  <c r="D103"/>
  <c r="C103"/>
  <c r="D102"/>
  <c r="C102"/>
  <c r="D101"/>
  <c r="C101"/>
  <c r="D100"/>
  <c r="C100"/>
  <c r="D99"/>
  <c r="C99"/>
  <c r="D98"/>
  <c r="C98"/>
  <c r="D97"/>
  <c r="C97"/>
  <c r="D96"/>
  <c r="C96"/>
  <c r="D94"/>
  <c r="C94"/>
  <c r="D93"/>
  <c r="C93"/>
  <c r="D92"/>
  <c r="C92"/>
  <c r="D91"/>
  <c r="C91"/>
  <c r="D90"/>
  <c r="C90"/>
  <c r="D89"/>
  <c r="C89"/>
  <c r="D88"/>
  <c r="C88"/>
  <c r="D87"/>
  <c r="C87"/>
  <c r="D86"/>
  <c r="C86"/>
  <c r="D85"/>
  <c r="C85"/>
  <c r="D84"/>
  <c r="C84"/>
  <c r="D83"/>
  <c r="C83"/>
  <c r="D82"/>
  <c r="C82"/>
  <c r="D81"/>
  <c r="C81"/>
  <c r="D80"/>
  <c r="C80"/>
  <c r="D79"/>
  <c r="C79"/>
  <c r="D78"/>
  <c r="C78"/>
  <c r="D77"/>
  <c r="C77"/>
  <c r="D76"/>
  <c r="C76"/>
  <c r="D75"/>
  <c r="C75"/>
  <c r="D74"/>
  <c r="C74"/>
  <c r="J72"/>
  <c r="D69"/>
  <c r="C69"/>
  <c r="D68"/>
  <c r="C68"/>
  <c r="D67"/>
  <c r="C67"/>
  <c r="D66"/>
  <c r="C66"/>
  <c r="D65"/>
  <c r="C65"/>
  <c r="D64"/>
  <c r="C64"/>
  <c r="D62"/>
  <c r="C62"/>
  <c r="D61"/>
  <c r="C61"/>
  <c r="D60"/>
  <c r="C60"/>
  <c r="D59"/>
  <c r="C59"/>
  <c r="D58"/>
  <c r="C58"/>
  <c r="D57"/>
  <c r="C57"/>
  <c r="D56"/>
  <c r="C56"/>
  <c r="D55"/>
  <c r="C55"/>
  <c r="D54"/>
  <c r="C54"/>
  <c r="D53"/>
  <c r="C53"/>
  <c r="D52"/>
  <c r="C52"/>
  <c r="D51"/>
  <c r="C51"/>
  <c r="D50"/>
  <c r="C50"/>
  <c r="D49"/>
  <c r="C49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J36"/>
  <c r="D33"/>
  <c r="C33"/>
  <c r="D32"/>
  <c r="C32"/>
  <c r="D31"/>
  <c r="C31"/>
  <c r="D30"/>
  <c r="C30"/>
  <c r="D27"/>
  <c r="C27"/>
  <c r="D26"/>
  <c r="C26"/>
  <c r="D25"/>
  <c r="C25"/>
  <c r="D24"/>
  <c r="C24"/>
  <c r="D23"/>
  <c r="C23"/>
  <c r="D22"/>
  <c r="C22"/>
  <c r="D21"/>
  <c r="C21"/>
  <c r="D20"/>
  <c r="D118" s="1"/>
  <c r="D119" s="1"/>
  <c r="C20"/>
  <c r="C118" s="1"/>
  <c r="C119" s="1"/>
  <c r="J16"/>
  <c r="E15"/>
  <c r="E14"/>
  <c r="K10"/>
  <c r="K8"/>
  <c r="E8"/>
  <c r="K6"/>
  <c r="E6"/>
  <c r="K4"/>
  <c r="E4"/>
  <c r="K2"/>
  <c r="E2"/>
  <c r="K35" l="1"/>
  <c r="E35"/>
  <c r="E71" l="1"/>
  <c r="E110"/>
  <c r="E125"/>
</calcChain>
</file>

<file path=xl/sharedStrings.xml><?xml version="1.0" encoding="utf-8"?>
<sst xmlns="http://schemas.openxmlformats.org/spreadsheetml/2006/main" count="301" uniqueCount="204">
  <si>
    <t>Naziv pravnog lica</t>
  </si>
  <si>
    <t>Identifikacioni broj za direktne poreze</t>
  </si>
  <si>
    <t>Sjedište i adresa pravnog lica</t>
  </si>
  <si>
    <t>Identifikacioni broj za indirektne poreze</t>
  </si>
  <si>
    <t>Šifra djelatnosti po KDBIH 2010</t>
  </si>
  <si>
    <t>Naziv banke</t>
  </si>
  <si>
    <t>Djelatnost</t>
  </si>
  <si>
    <t>Broj računa</t>
  </si>
  <si>
    <t>Šifra opštine</t>
  </si>
  <si>
    <t>IZVJEŠTAJ O TOKOVIMA GOTOVINE</t>
  </si>
  <si>
    <t>(IZVJEŠTAJ O GOTOVINSKIM TOKOVIMA)</t>
  </si>
  <si>
    <t>(Indirektna metoda)</t>
  </si>
  <si>
    <t>(u BAM)</t>
  </si>
  <si>
    <t>Redni broj</t>
  </si>
  <si>
    <t>Pozicija</t>
  </si>
  <si>
    <t>Bilješka</t>
  </si>
  <si>
    <t>Oznaka (+)/(-)</t>
  </si>
  <si>
    <t>Oznaka za AOP</t>
  </si>
  <si>
    <t>U prethodnom izvještajnom periodu</t>
  </si>
  <si>
    <t>1.</t>
  </si>
  <si>
    <t>GOTOVINSKI TOKOVI IZ POSLOVNIH AKTIVNOSTI</t>
  </si>
  <si>
    <t>1.1.</t>
  </si>
  <si>
    <t>Dobit/(gubitak) prije oporezivanja</t>
  </si>
  <si>
    <t>( + )( - )</t>
  </si>
  <si>
    <t>1.2.</t>
  </si>
  <si>
    <t>Usklađenja:</t>
  </si>
  <si>
    <t>1.2.1.</t>
  </si>
  <si>
    <t>Amortizacija</t>
  </si>
  <si>
    <t>( + )</t>
  </si>
  <si>
    <t>1.2.2.</t>
  </si>
  <si>
    <t>(Dobit)/gubitak od otuđenja nekretnina, postrojenja i opreme, neto</t>
  </si>
  <si>
    <t>1.2.3.</t>
  </si>
  <si>
    <t>(Dobit)/gubitak od otuđenja ulaganja u investicijske nekretnine, neto</t>
  </si>
  <si>
    <t>1.2.4.</t>
  </si>
  <si>
    <t>(Dobit)/gubitak od otuđenja nematerijalne imovine, neto</t>
  </si>
  <si>
    <t>1.2.5.</t>
  </si>
  <si>
    <t>(Dobit)/gubitak od dugoročne imovine namijenjene prodaji, neto</t>
  </si>
  <si>
    <t>1.2.6.</t>
  </si>
  <si>
    <t>Umanjenje vrijednosti nekretnina, postrojenja i opreme</t>
  </si>
  <si>
    <t>1.2.7.</t>
  </si>
  <si>
    <t>Umanjenje vrijednosti investicijskih nekretnina</t>
  </si>
  <si>
    <t>1.2.8.</t>
  </si>
  <si>
    <t>Umanjenje vrijednosti nematerijalne imovine</t>
  </si>
  <si>
    <t>1.2.9.</t>
  </si>
  <si>
    <t>Efekti promjene fer vrijednosti ulaganja u investicijske nekretnine, neto</t>
  </si>
  <si>
    <t>1.2.10.</t>
  </si>
  <si>
    <t>Efekti promjene fer vrijednosti biološke imovine, neto</t>
  </si>
  <si>
    <t>1.2.11.</t>
  </si>
  <si>
    <t>Efekti promjene vrijednosti instrumenata kapitala po fer vrijednosti kroz bilans uspjeha</t>
  </si>
  <si>
    <t>1.2.12.</t>
  </si>
  <si>
    <t>(Dobit)/gubitak od prodaje dužničkih instrumenata po fer vrijednosti kroz ostali ukupni rezultat, neto</t>
  </si>
  <si>
    <t>1/4</t>
  </si>
  <si>
    <t>1.2.13.</t>
  </si>
  <si>
    <t>(Otpuštanje)/Ispravka vrijednosti za gubitke od dužničkih instrumenata po fer vrijednosti kroz ostali ukupni rezultat, neto</t>
  </si>
  <si>
    <t>1.2.14.</t>
  </si>
  <si>
    <t>(Otpuštanje)/Ispravka vrijednosti za gubitke od potraživanja od kupaca, neto</t>
  </si>
  <si>
    <t>1.2.15.</t>
  </si>
  <si>
    <t>(Otpuštanje)/Ispravka vrijednosti za gubitke od ugovorne imovine, neto</t>
  </si>
  <si>
    <t>1.2.16.</t>
  </si>
  <si>
    <t>(Otpuštanje)/Ispravka vrijednosti za gubitke od ostale finansijske imovine po amortizovanom trošku, neto</t>
  </si>
  <si>
    <t>1.2.17.</t>
  </si>
  <si>
    <t>Viškovi, manjkovi, otpisi i prilagođavanje vrijednosti zaliha, neto</t>
  </si>
  <si>
    <t>1.2.18.</t>
  </si>
  <si>
    <t>Otpisane obaveze</t>
  </si>
  <si>
    <t>( - )</t>
  </si>
  <si>
    <t>1.2.19.</t>
  </si>
  <si>
    <t>(Otpuštanje)/dodatno priznata rezervisanja, neto</t>
  </si>
  <si>
    <t>1.2.20.</t>
  </si>
  <si>
    <t>Udio u rezultatu pridruženog društva i zajedničkog poduhvata</t>
  </si>
  <si>
    <t>1.2.21.</t>
  </si>
  <si>
    <t>Umanjenje vrijednosti goodwill-a</t>
  </si>
  <si>
    <t>1.2.22.</t>
  </si>
  <si>
    <t>Prihod od dividendi priznat u bilansu uspjeha</t>
  </si>
  <si>
    <t>1.2.23.</t>
  </si>
  <si>
    <t>Prihodi od kamata i finansijskog najma priznati u bilansu uspjeha</t>
  </si>
  <si>
    <t>1.2.24.</t>
  </si>
  <si>
    <t>Finansijski rashodi priznati u bilansu uspjeha</t>
  </si>
  <si>
    <t>1.3.</t>
  </si>
  <si>
    <t>Promjene u obrtnom kapitalu</t>
  </si>
  <si>
    <t>1.3.1.</t>
  </si>
  <si>
    <t>Smanjenje/(povećanje) zaliha</t>
  </si>
  <si>
    <t>1.3.2.</t>
  </si>
  <si>
    <t>Smanjenje/(povećanje) potraživanja od kupaca</t>
  </si>
  <si>
    <t>1.3.3.</t>
  </si>
  <si>
    <t>Smanjenje/(povećanje) ostale imovine i potraživanja</t>
  </si>
  <si>
    <t>1.3.4.</t>
  </si>
  <si>
    <t>Smanjenje/(povećanje) ugovorne imovine</t>
  </si>
  <si>
    <t>1.3.5.</t>
  </si>
  <si>
    <t xml:space="preserve">Povećanje/(smanjenje) obaveza prema dobavljačima </t>
  </si>
  <si>
    <t>1.3.6.</t>
  </si>
  <si>
    <t>Povećanje/(smanjenje) ostalih obaveza</t>
  </si>
  <si>
    <t>1.3.7.</t>
  </si>
  <si>
    <t>Povećanje/(smanjenje) ugovornih obaveza</t>
  </si>
  <si>
    <t>1.4.</t>
  </si>
  <si>
    <t>Plaćeni porez na dobit</t>
  </si>
  <si>
    <t>A.</t>
  </si>
  <si>
    <t>Neto gotovinski tok koji je generisan/(korišten) u poslovnim aktivnostima (501 do 533)</t>
  </si>
  <si>
    <t>2.</t>
  </si>
  <si>
    <t>GOTOVINSKI TOKOVI IZ ULAGAČKIH AKTIVNOSTI</t>
  </si>
  <si>
    <t>2.1.</t>
  </si>
  <si>
    <t>Odlivi po osnovu kupovine nekretnina, postrojenja i opreme</t>
  </si>
  <si>
    <t>2.2.</t>
  </si>
  <si>
    <t>Prilivi po osnovu prodaje nekretnina, postrojenja i opreme</t>
  </si>
  <si>
    <t>2.3.</t>
  </si>
  <si>
    <t>Odlivi po osnovu kupovine investicijskih nekretnina</t>
  </si>
  <si>
    <t>2.4.</t>
  </si>
  <si>
    <t>Prilivi po osnovu prodaje investicijskih nekretnina</t>
  </si>
  <si>
    <t>2.5.</t>
  </si>
  <si>
    <t xml:space="preserve">Odlivi po osnovu kupovine nematerijalne imovine </t>
  </si>
  <si>
    <t>2.6.</t>
  </si>
  <si>
    <t>Prilivi po osnovu prodaje nematerijalne imovine</t>
  </si>
  <si>
    <t>2.7.</t>
  </si>
  <si>
    <t>Odlivi po osnovu kupovine biološke imovine</t>
  </si>
  <si>
    <t>2.8.</t>
  </si>
  <si>
    <t>Prilivi po osnovu prodaje biološke imovine</t>
  </si>
  <si>
    <t>2.9.</t>
  </si>
  <si>
    <t>Prilivi po osnovu prodaje dugoročne imovine namijenjene prodaji</t>
  </si>
  <si>
    <t>2/4</t>
  </si>
  <si>
    <t>2.10.</t>
  </si>
  <si>
    <t>Ulaganja u finansijsku imovinu po fer vrijednosti kroz ostali ukupni rezultat</t>
  </si>
  <si>
    <t>2.11.</t>
  </si>
  <si>
    <t>Prilivi od finansijske imovine po fer vrijednosti kroz ostali ukupni rezultat</t>
  </si>
  <si>
    <t>2.12.</t>
  </si>
  <si>
    <t>Ulaganja u finansijsku imovinu po fer vrijednosti kroz bilans uspjeha</t>
  </si>
  <si>
    <t>2.13.</t>
  </si>
  <si>
    <t>Prilivi od finansijske imovine po fer vrijednosti kroz bilans uspjeha</t>
  </si>
  <si>
    <t>2.14.</t>
  </si>
  <si>
    <t>Ulaganja u ostalu finansijsku imovinu po amortizovanom trošku</t>
  </si>
  <si>
    <t>2.15.</t>
  </si>
  <si>
    <t>Prilivi od ostale finansijske imovine po amortizovanom trošku</t>
  </si>
  <si>
    <t>2.16.</t>
  </si>
  <si>
    <t>Primljena kamata i prihod od finansijskog najma</t>
  </si>
  <si>
    <t>2.17.</t>
  </si>
  <si>
    <t>Naplaćena potraživanja od finansijskog najma</t>
  </si>
  <si>
    <t>2.18.</t>
  </si>
  <si>
    <t>Naplaćena potraživanja od finansijskog podnajma</t>
  </si>
  <si>
    <t>2.19.</t>
  </si>
  <si>
    <t>Kupovina udjela u zavisnim društvima</t>
  </si>
  <si>
    <t>2.20.</t>
  </si>
  <si>
    <t>Prilivi od otuđenja udjela u zavisnim društvima</t>
  </si>
  <si>
    <t>2.21.</t>
  </si>
  <si>
    <t>Kupovina udjela u pridruženim društvima</t>
  </si>
  <si>
    <t>2.22.</t>
  </si>
  <si>
    <t>Prilivi od otuđenja udjela u pridruženim društvima</t>
  </si>
  <si>
    <t>2.23.</t>
  </si>
  <si>
    <t>Kupovina udjela u zajedničkim poduhvatima</t>
  </si>
  <si>
    <t>2.24.</t>
  </si>
  <si>
    <t>Prilivi od otuđenja udjela u zajedničkim poduhvatima</t>
  </si>
  <si>
    <t>2.25.</t>
  </si>
  <si>
    <t>Primljene dividende</t>
  </si>
  <si>
    <t>2.26.</t>
  </si>
  <si>
    <t>Prilivi po osnovu trgovanja derivatnim finansijskim instrumentima</t>
  </si>
  <si>
    <t>2.27.</t>
  </si>
  <si>
    <t>Odlivi po osnovu trgovanja derivatnim finansijskim instrumentima</t>
  </si>
  <si>
    <t>2.28.</t>
  </si>
  <si>
    <t>Ostali prilivi iz ulagačkih aktivnosti</t>
  </si>
  <si>
    <t>2.29.</t>
  </si>
  <si>
    <t>Ostali odlivi iz ulagačkih aktivnosti</t>
  </si>
  <si>
    <t>B.</t>
  </si>
  <si>
    <t>Neto gotovinski tok koji je generisan/(korišten) u ulagačkim aktivnostima (535 do 563)</t>
  </si>
  <si>
    <t>3.</t>
  </si>
  <si>
    <t>GOTOVINSKI TOKOVI IZ FINANSIJSKIH AKTIVNOSTI</t>
  </si>
  <si>
    <t>3.1.</t>
  </si>
  <si>
    <t>Prilivi od emisije dionica/uplaćeni vlasnički kapital</t>
  </si>
  <si>
    <t>3.2.</t>
  </si>
  <si>
    <t>Sticanje vlastitih dionica</t>
  </si>
  <si>
    <t>3.3.</t>
  </si>
  <si>
    <t>Prilivi od prodaje stečenih vlastitih dionica</t>
  </si>
  <si>
    <t>3.4.</t>
  </si>
  <si>
    <t>Isplaćene dividende</t>
  </si>
  <si>
    <t>3.5.</t>
  </si>
  <si>
    <t>Prilivi od uzetih kredita</t>
  </si>
  <si>
    <t>3.6.</t>
  </si>
  <si>
    <t>Otplata glavnice uzetih kredita</t>
  </si>
  <si>
    <t>3.7.</t>
  </si>
  <si>
    <t>Otplata kamate po uzetim kreditima</t>
  </si>
  <si>
    <t>3.8.</t>
  </si>
  <si>
    <t>Otplata glavnice po najmovima</t>
  </si>
  <si>
    <t>3.9.</t>
  </si>
  <si>
    <t>Otplata kamate po najmovima</t>
  </si>
  <si>
    <t>3.10.</t>
  </si>
  <si>
    <t>Prilivi po osnovu izdatih dužničkih instrumenata</t>
  </si>
  <si>
    <t>3.11.</t>
  </si>
  <si>
    <t>Odlivi po osnovu otplate izdatih dužničkih instrumenata</t>
  </si>
  <si>
    <t>3.12.</t>
  </si>
  <si>
    <t>Ostali prilivi iz finansijskih aktivnosti</t>
  </si>
  <si>
    <t>3.13.</t>
  </si>
  <si>
    <t>Ostali odlivi iz finansijskih aktivnosti</t>
  </si>
  <si>
    <t>3/4</t>
  </si>
  <si>
    <t>C.</t>
  </si>
  <si>
    <t>Neto gotovinski tok koji je generisan/(korišten) u finansijskim aktivnostima (565 do 577)</t>
  </si>
  <si>
    <t>4.</t>
  </si>
  <si>
    <t>NETO POVEĆANJE/(SMANJENJE) GOTOVINE I GOTOVINSKIH EKVIVALENATA (A+B+C)</t>
  </si>
  <si>
    <t>5.</t>
  </si>
  <si>
    <t>GOTOVINA I GOTOVINSKI EKVIVALENTI NA POČETKU PERIODA</t>
  </si>
  <si>
    <t>6.</t>
  </si>
  <si>
    <t>EFEKTI PROMJENE DEVIZNIH KURSEVA GOTOVINE I GOTOVINSKIH EKVIVALENATA</t>
  </si>
  <si>
    <t>7.</t>
  </si>
  <si>
    <t>GOTOVINA I GOTOVINSKI EKVIVALENTI NA KRAJU PERIODA (4+5+6)</t>
  </si>
  <si>
    <t>Mjesto i datum</t>
  </si>
  <si>
    <t>Certificirani računovođa</t>
  </si>
  <si>
    <t>Direktor</t>
  </si>
  <si>
    <t>M.P.</t>
  </si>
  <si>
    <t>4/4</t>
  </si>
</sst>
</file>

<file path=xl/styles.xml><?xml version="1.0" encoding="utf-8"?>
<styleSheet xmlns="http://schemas.openxmlformats.org/spreadsheetml/2006/main">
  <numFmts count="3">
    <numFmt numFmtId="164" formatCode="_-* #,##0.00_-;\-* #,##0.00_-;_-* \-??_-;_-@_-"/>
    <numFmt numFmtId="165" formatCode="d/m/yyyy/"/>
    <numFmt numFmtId="166" formatCode="_-* #,##0.00_-;\-* #,##0.00_-;_-* &quot;-&quot;??_-;_-@_-"/>
  </numFmts>
  <fonts count="27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1"/>
    </font>
    <font>
      <sz val="11"/>
      <color rgb="FFFF0000"/>
      <name val="Arial Narrow"/>
      <family val="2"/>
    </font>
    <font>
      <sz val="11"/>
      <color theme="0" tint="-0.499984740745262"/>
      <name val="Arial Narrow"/>
      <family val="2"/>
      <charset val="238"/>
    </font>
    <font>
      <sz val="11"/>
      <color rgb="FFC00000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  <font>
      <b/>
      <sz val="13"/>
      <name val="Arial Narrow"/>
      <family val="2"/>
    </font>
    <font>
      <sz val="13"/>
      <name val="Arial Narrow"/>
      <family val="2"/>
    </font>
    <font>
      <sz val="11"/>
      <color theme="0" tint="-0.499984740745262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rgb="FFFF0000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sz val="11"/>
      <color theme="0" tint="-0.499984740745262"/>
      <name val="Arial"/>
      <family val="2"/>
    </font>
    <font>
      <sz val="11"/>
      <color theme="0" tint="-0.499984740745262"/>
      <name val="Arial"/>
      <family val="2"/>
      <charset val="238"/>
    </font>
    <font>
      <sz val="17"/>
      <name val="Bar-Code 39"/>
      <family val="3"/>
    </font>
    <font>
      <b/>
      <sz val="11"/>
      <color rgb="FF000000"/>
      <name val="Arial Narrow"/>
      <family val="2"/>
    </font>
    <font>
      <b/>
      <sz val="11"/>
      <color rgb="FF000000"/>
      <name val="Arial"/>
      <family val="2"/>
    </font>
    <font>
      <b/>
      <sz val="11"/>
      <color theme="0" tint="-0.499984740745262"/>
      <name val="Arial Narrow"/>
      <family val="2"/>
    </font>
    <font>
      <sz val="11"/>
      <color theme="0" tint="-0.34998626667073579"/>
      <name val="Arial Narrow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8">
    <xf numFmtId="0" fontId="0" fillId="0" borderId="0"/>
    <xf numFmtId="164" fontId="2" fillId="0" borderId="0" applyBorder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1" fillId="0" borderId="0"/>
    <xf numFmtId="0" fontId="2" fillId="0" borderId="0"/>
    <xf numFmtId="0" fontId="26" fillId="0" borderId="0"/>
    <xf numFmtId="9" fontId="26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 applyFill="1" applyAlignment="1" applyProtection="1"/>
    <xf numFmtId="0" fontId="4" fillId="0" borderId="0" xfId="0" applyFont="1" applyAlignment="1" applyProtection="1">
      <alignment horizontal="left"/>
    </xf>
    <xf numFmtId="0" fontId="5" fillId="0" borderId="0" xfId="0" applyFont="1" applyFill="1" applyBorder="1" applyAlignment="1" applyProtection="1"/>
    <xf numFmtId="0" fontId="6" fillId="0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right"/>
    </xf>
    <xf numFmtId="0" fontId="6" fillId="0" borderId="0" xfId="0" applyFont="1" applyFill="1" applyAlignment="1" applyProtection="1"/>
    <xf numFmtId="0" fontId="7" fillId="0" borderId="0" xfId="0" applyFont="1" applyFill="1" applyAlignment="1" applyProtection="1"/>
    <xf numFmtId="0" fontId="3" fillId="0" borderId="0" xfId="0" applyFont="1" applyFill="1" applyAlignment="1" applyProtection="1">
      <alignment vertical="top"/>
    </xf>
    <xf numFmtId="0" fontId="8" fillId="0" borderId="0" xfId="1" applyNumberFormat="1" applyFont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vertical="top"/>
    </xf>
    <xf numFmtId="0" fontId="6" fillId="0" borderId="0" xfId="0" applyFont="1" applyFill="1" applyAlignment="1" applyProtection="1">
      <alignment horizontal="left" vertical="top"/>
    </xf>
    <xf numFmtId="0" fontId="9" fillId="0" borderId="0" xfId="0" applyNumberFormat="1" applyFont="1" applyFill="1" applyAlignment="1" applyProtection="1">
      <alignment horizontal="right" vertical="top"/>
    </xf>
    <xf numFmtId="0" fontId="6" fillId="0" borderId="0" xfId="0" applyFont="1" applyFill="1" applyAlignment="1" applyProtection="1">
      <alignment vertical="top"/>
    </xf>
    <xf numFmtId="0" fontId="7" fillId="0" borderId="0" xfId="0" applyFont="1" applyFill="1" applyAlignment="1" applyProtection="1">
      <alignment vertical="top"/>
    </xf>
    <xf numFmtId="0" fontId="9" fillId="0" borderId="0" xfId="1" applyNumberFormat="1" applyFont="1" applyBorder="1" applyAlignment="1" applyProtection="1">
      <alignment horizontal="left" vertical="top"/>
    </xf>
    <xf numFmtId="0" fontId="9" fillId="0" borderId="0" xfId="1" applyNumberFormat="1" applyFont="1" applyBorder="1" applyAlignment="1" applyProtection="1">
      <alignment horizontal="right" vertical="top"/>
    </xf>
    <xf numFmtId="0" fontId="8" fillId="0" borderId="0" xfId="1" applyNumberFormat="1" applyFont="1" applyBorder="1" applyAlignment="1" applyProtection="1">
      <alignment horizontal="center" vertical="top"/>
    </xf>
    <xf numFmtId="0" fontId="8" fillId="0" borderId="0" xfId="1" applyNumberFormat="1" applyFont="1" applyBorder="1" applyAlignment="1" applyProtection="1">
      <alignment horizontal="right" vertical="top"/>
    </xf>
    <xf numFmtId="0" fontId="8" fillId="0" borderId="0" xfId="1" applyNumberFormat="1" applyFont="1" applyBorder="1" applyAlignment="1" applyProtection="1">
      <alignment horizontal="left" vertical="top" wrapText="1"/>
    </xf>
    <xf numFmtId="0" fontId="8" fillId="0" borderId="0" xfId="1" applyNumberFormat="1" applyFont="1" applyBorder="1" applyAlignment="1" applyProtection="1">
      <alignment horizontal="left" vertical="top" wrapText="1"/>
    </xf>
    <xf numFmtId="0" fontId="8" fillId="0" borderId="0" xfId="1" applyNumberFormat="1" applyFont="1" applyBorder="1" applyAlignment="1" applyProtection="1">
      <alignment vertical="top" wrapText="1"/>
    </xf>
    <xf numFmtId="0" fontId="3" fillId="0" borderId="0" xfId="0" applyFont="1" applyFill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1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3" fillId="2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left" vertical="center"/>
    </xf>
    <xf numFmtId="0" fontId="4" fillId="0" borderId="0" xfId="0" applyFont="1" applyAlignment="1" applyProtection="1">
      <alignment horizontal="right" vertical="center"/>
    </xf>
    <xf numFmtId="49" fontId="14" fillId="2" borderId="1" xfId="0" applyNumberFormat="1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 wrapText="1"/>
    </xf>
    <xf numFmtId="0" fontId="15" fillId="0" borderId="0" xfId="0" applyFont="1" applyFill="1" applyAlignment="1" applyProtection="1">
      <alignment vertical="center"/>
    </xf>
    <xf numFmtId="49" fontId="16" fillId="2" borderId="1" xfId="0" applyNumberFormat="1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</xf>
    <xf numFmtId="0" fontId="17" fillId="0" borderId="0" xfId="0" applyFont="1" applyFill="1" applyAlignment="1" applyProtection="1">
      <alignment vertical="center"/>
    </xf>
    <xf numFmtId="0" fontId="18" fillId="0" borderId="0" xfId="0" applyFont="1" applyFill="1" applyAlignment="1" applyProtection="1">
      <alignment vertical="center"/>
    </xf>
    <xf numFmtId="49" fontId="13" fillId="0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 applyProtection="1">
      <alignment horizontal="left" vertical="center" wrapText="1"/>
    </xf>
    <xf numFmtId="0" fontId="14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right" vertical="center" wrapText="1"/>
    </xf>
    <xf numFmtId="49" fontId="14" fillId="0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left" vertical="center" wrapText="1" indent="2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3" fontId="13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3" fillId="0" borderId="1" xfId="0" applyFont="1" applyFill="1" applyBorder="1" applyAlignment="1" applyProtection="1">
      <alignment horizontal="left" vertical="center" wrapText="1" indent="4"/>
    </xf>
    <xf numFmtId="0" fontId="3" fillId="0" borderId="0" xfId="0" applyFont="1" applyFill="1" applyBorder="1" applyAlignment="1" applyProtection="1">
      <alignment vertical="center"/>
    </xf>
    <xf numFmtId="49" fontId="13" fillId="0" borderId="2" xfId="0" applyNumberFormat="1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left" vertical="center"/>
    </xf>
    <xf numFmtId="0" fontId="13" fillId="0" borderId="2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 wrapText="1"/>
    </xf>
    <xf numFmtId="3" fontId="13" fillId="0" borderId="2" xfId="0" applyNumberFormat="1" applyFont="1" applyFill="1" applyBorder="1" applyAlignment="1" applyProtection="1">
      <alignment horizontal="right" vertical="center" wrapText="1"/>
    </xf>
    <xf numFmtId="3" fontId="13" fillId="0" borderId="2" xfId="0" applyNumberFormat="1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19" fillId="0" borderId="0" xfId="0" applyFont="1" applyAlignment="1" applyProtection="1">
      <alignment horizontal="left"/>
    </xf>
    <xf numFmtId="3" fontId="20" fillId="0" borderId="0" xfId="1" quotePrefix="1" applyNumberFormat="1" applyFont="1" applyFill="1" applyBorder="1" applyAlignment="1" applyProtection="1">
      <alignment horizontal="center"/>
    </xf>
    <xf numFmtId="3" fontId="21" fillId="0" borderId="0" xfId="1" quotePrefix="1" applyNumberFormat="1" applyFont="1" applyFill="1" applyBorder="1" applyAlignment="1" applyProtection="1">
      <alignment horizontal="right"/>
    </xf>
    <xf numFmtId="0" fontId="13" fillId="0" borderId="1" xfId="0" applyFont="1" applyFill="1" applyBorder="1" applyAlignment="1" applyProtection="1">
      <alignment horizontal="left" vertical="center" indent="4"/>
    </xf>
    <xf numFmtId="0" fontId="13" fillId="0" borderId="1" xfId="0" applyFont="1" applyFill="1" applyBorder="1" applyAlignment="1" applyProtection="1">
      <alignment horizontal="left" vertical="center"/>
      <protection locked="0"/>
    </xf>
    <xf numFmtId="3" fontId="13" fillId="0" borderId="1" xfId="0" applyNumberFormat="1" applyFont="1" applyFill="1" applyBorder="1" applyAlignment="1" applyProtection="1">
      <alignment vertical="center" wrapText="1"/>
      <protection locked="0"/>
    </xf>
    <xf numFmtId="49" fontId="13" fillId="2" borderId="1" xfId="0" applyNumberFormat="1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left" vertical="center" wrapText="1" indent="4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</xf>
    <xf numFmtId="3" fontId="13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3" fillId="2" borderId="1" xfId="0" applyFont="1" applyFill="1" applyBorder="1" applyAlignment="1" applyProtection="1">
      <alignment horizontal="left" vertical="center" wrapText="1" indent="2"/>
    </xf>
    <xf numFmtId="3" fontId="13" fillId="2" borderId="1" xfId="0" applyNumberFormat="1" applyFont="1" applyFill="1" applyBorder="1" applyAlignment="1" applyProtection="1">
      <alignment horizontal="right" vertical="center" wrapText="1"/>
    </xf>
    <xf numFmtId="49" fontId="14" fillId="2" borderId="1" xfId="0" applyNumberFormat="1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vertical="center" wrapText="1"/>
    </xf>
    <xf numFmtId="3" fontId="20" fillId="0" borderId="0" xfId="1" quotePrefix="1" applyNumberFormat="1" applyFont="1" applyFill="1" applyBorder="1" applyAlignment="1" applyProtection="1">
      <alignment horizontal="right"/>
    </xf>
    <xf numFmtId="0" fontId="13" fillId="2" borderId="1" xfId="0" applyFont="1" applyFill="1" applyBorder="1" applyAlignment="1" applyProtection="1">
      <alignment horizontal="left" vertical="center" indent="2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2" fontId="5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22" fillId="0" borderId="0" xfId="0" applyFont="1" applyFill="1" applyAlignment="1" applyProtection="1">
      <alignment vertical="center"/>
    </xf>
    <xf numFmtId="0" fontId="22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right" vertical="center"/>
    </xf>
    <xf numFmtId="0" fontId="23" fillId="0" borderId="0" xfId="0" applyFont="1" applyFill="1" applyAlignme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165" fontId="8" fillId="0" borderId="0" xfId="0" applyNumberFormat="1" applyFont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</xf>
    <xf numFmtId="0" fontId="25" fillId="0" borderId="0" xfId="0" applyFont="1" applyAlignment="1" applyProtection="1">
      <alignment horizontal="center" vertical="center"/>
    </xf>
    <xf numFmtId="0" fontId="25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horizontal="right" vertical="center"/>
    </xf>
  </cellXfs>
  <cellStyles count="8">
    <cellStyle name="Comma" xfId="1" builtinId="3"/>
    <cellStyle name="Comma 2" xfId="2"/>
    <cellStyle name="Comma 2 2" xfId="3"/>
    <cellStyle name="Normal" xfId="0" builtinId="0"/>
    <cellStyle name="Normal 2" xfId="4"/>
    <cellStyle name="Normal 3" xfId="5"/>
    <cellStyle name="Normal 4" xfId="6"/>
    <cellStyle name="Percent 2" xfId="7"/>
  </cellStyles>
  <dxfs count="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ivredna%20dru&#353;tva%20MSV%20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#Konverter"/>
      <sheetName val="#UNOS"/>
      <sheetName val="Uputstvo"/>
      <sheetName val="OsnPodaci"/>
      <sheetName val="BS"/>
      <sheetName val="BU"/>
      <sheetName val="GTDIR"/>
      <sheetName val="GTIND"/>
      <sheetName val="PPP"/>
      <sheetName val="ANEKS"/>
      <sheetName val="IPK"/>
      <sheetName val="STANEX"/>
      <sheetName val="INV01-1"/>
      <sheetName val="INV01-2"/>
      <sheetName val="ZS"/>
      <sheetName val="OVN"/>
      <sheetName val="ONŠ"/>
      <sheetName val="TZ"/>
      <sheetName val="ObavijRazvrst"/>
      <sheetName val="IzjStandard"/>
    </sheetNames>
    <sheetDataSet>
      <sheetData sheetId="0">
        <row r="2">
          <cell r="D2" t="str">
            <v>Banovići</v>
          </cell>
          <cell r="S2" t="str">
            <v>d.o.o.</v>
          </cell>
          <cell r="Y2" t="str">
            <v>Osnovna</v>
          </cell>
          <cell r="AC2" t="str">
            <v>Mikro</v>
          </cell>
          <cell r="AG2" t="str">
            <v>Tuzlanski kanton</v>
          </cell>
          <cell r="AI2" t="str">
            <v>Bihać</v>
          </cell>
        </row>
        <row r="3">
          <cell r="D3" t="str">
            <v>Bihać</v>
          </cell>
          <cell r="S3" t="str">
            <v>d.d.</v>
          </cell>
          <cell r="Y3" t="str">
            <v>Izmijenjena</v>
          </cell>
          <cell r="AC3" t="str">
            <v>Malo</v>
          </cell>
          <cell r="AG3" t="str">
            <v>Unsko-sanski kanton</v>
          </cell>
          <cell r="AI3" t="str">
            <v>Cazin</v>
          </cell>
        </row>
        <row r="4">
          <cell r="D4" t="str">
            <v>Bosanska Krupa</v>
          </cell>
          <cell r="S4" t="str">
            <v>d.n.o.</v>
          </cell>
          <cell r="AC4" t="str">
            <v>Srednje</v>
          </cell>
          <cell r="AG4" t="str">
            <v xml:space="preserve">Kanton 10 </v>
          </cell>
          <cell r="AI4" t="str">
            <v>Čapljina</v>
          </cell>
        </row>
        <row r="5">
          <cell r="D5" t="str">
            <v>Bosanski Petrovac</v>
          </cell>
          <cell r="S5" t="str">
            <v>k.d.</v>
          </cell>
          <cell r="AC5" t="str">
            <v>Veliko</v>
          </cell>
          <cell r="AG5" t="str">
            <v>Zeničko-dobojski kanton</v>
          </cell>
          <cell r="AI5" t="str">
            <v>Goražde</v>
          </cell>
        </row>
        <row r="6">
          <cell r="D6" t="str">
            <v>Bosansko Grahovo</v>
          </cell>
          <cell r="S6" t="str">
            <v>ostalo</v>
          </cell>
          <cell r="AG6" t="str">
            <v>Srednjobosanski kanton</v>
          </cell>
          <cell r="AI6" t="str">
            <v>Gračanica</v>
          </cell>
        </row>
        <row r="7">
          <cell r="D7" t="str">
            <v>Breza</v>
          </cell>
          <cell r="AG7" t="str">
            <v>Hercegovačko-neretvanski kanton</v>
          </cell>
          <cell r="AI7" t="str">
            <v>Gradačac</v>
          </cell>
        </row>
        <row r="8">
          <cell r="D8" t="str">
            <v>Bugojno</v>
          </cell>
          <cell r="AG8" t="str">
            <v>Posavski kanton</v>
          </cell>
          <cell r="AI8" t="str">
            <v>Livno</v>
          </cell>
        </row>
        <row r="9">
          <cell r="D9" t="str">
            <v>Busovača</v>
          </cell>
          <cell r="AD9">
            <v>17</v>
          </cell>
          <cell r="AG9" t="str">
            <v>Bosansko-podrinjski kanton</v>
          </cell>
          <cell r="AI9" t="str">
            <v>Ljubuški</v>
          </cell>
        </row>
        <row r="10">
          <cell r="D10" t="str">
            <v>Bužim</v>
          </cell>
          <cell r="AG10" t="str">
            <v>Zapadnohercegovački kanton</v>
          </cell>
          <cell r="AI10" t="str">
            <v>Mostar</v>
          </cell>
        </row>
        <row r="11">
          <cell r="D11" t="str">
            <v>Cazin</v>
          </cell>
          <cell r="AG11" t="str">
            <v>Kanton Sarajevo</v>
          </cell>
          <cell r="AI11" t="str">
            <v>Sarajevo</v>
          </cell>
        </row>
        <row r="12">
          <cell r="D12" t="str">
            <v>Čapljina</v>
          </cell>
          <cell r="AI12" t="str">
            <v>Srebrenik</v>
          </cell>
        </row>
        <row r="13">
          <cell r="D13" t="str">
            <v>Čelić</v>
          </cell>
          <cell r="AI13" t="str">
            <v>Široki Brijeg</v>
          </cell>
        </row>
        <row r="14">
          <cell r="D14" t="str">
            <v>Čitluk</v>
          </cell>
          <cell r="AI14" t="str">
            <v>Tuzla</v>
          </cell>
        </row>
        <row r="15">
          <cell r="D15" t="str">
            <v>Doboj-Istok</v>
          </cell>
          <cell r="AI15" t="str">
            <v>Visoko</v>
          </cell>
        </row>
        <row r="16">
          <cell r="D16" t="str">
            <v>Doboj-Jug</v>
          </cell>
          <cell r="AI16" t="str">
            <v>Zenica</v>
          </cell>
        </row>
        <row r="17">
          <cell r="D17" t="str">
            <v>Dobretići</v>
          </cell>
          <cell r="AI17" t="str">
            <v>Živinice</v>
          </cell>
        </row>
        <row r="18">
          <cell r="D18" t="str">
            <v>Domaljevac-Šamac</v>
          </cell>
        </row>
        <row r="19">
          <cell r="D19" t="str">
            <v>Donji Vakuf</v>
          </cell>
        </row>
        <row r="20">
          <cell r="D20" t="str">
            <v>Drvar</v>
          </cell>
        </row>
        <row r="21">
          <cell r="D21" t="str">
            <v>Foča</v>
          </cell>
        </row>
        <row r="22">
          <cell r="D22" t="str">
            <v>Fojnica</v>
          </cell>
        </row>
        <row r="23">
          <cell r="D23" t="str">
            <v>Glamoč</v>
          </cell>
        </row>
        <row r="24">
          <cell r="D24" t="str">
            <v>Goražde</v>
          </cell>
        </row>
        <row r="25">
          <cell r="D25" t="str">
            <v>Gornji Vakuf-Uskoplje</v>
          </cell>
        </row>
        <row r="26">
          <cell r="D26" t="str">
            <v>Gračanica</v>
          </cell>
        </row>
        <row r="27">
          <cell r="D27" t="str">
            <v>Gradačac</v>
          </cell>
        </row>
        <row r="28">
          <cell r="D28" t="str">
            <v>Grude</v>
          </cell>
        </row>
        <row r="29">
          <cell r="D29" t="str">
            <v>Hadžići</v>
          </cell>
        </row>
        <row r="30">
          <cell r="D30" t="str">
            <v>Ilidža</v>
          </cell>
        </row>
        <row r="31">
          <cell r="D31" t="str">
            <v>Ilijaš</v>
          </cell>
        </row>
        <row r="32">
          <cell r="D32" t="str">
            <v>Jablanica</v>
          </cell>
        </row>
        <row r="33">
          <cell r="D33" t="str">
            <v>Jajce</v>
          </cell>
        </row>
        <row r="34">
          <cell r="D34" t="str">
            <v>Kakanj</v>
          </cell>
        </row>
        <row r="35">
          <cell r="D35" t="str">
            <v>Kalesija</v>
          </cell>
        </row>
        <row r="36">
          <cell r="D36" t="str">
            <v>Kiseljak</v>
          </cell>
        </row>
        <row r="37">
          <cell r="D37" t="str">
            <v>Kladanj</v>
          </cell>
        </row>
        <row r="38">
          <cell r="D38" t="str">
            <v>Ključ</v>
          </cell>
        </row>
        <row r="39">
          <cell r="D39" t="str">
            <v>Konjic</v>
          </cell>
        </row>
        <row r="40">
          <cell r="D40" t="str">
            <v>Kreševo</v>
          </cell>
        </row>
        <row r="41">
          <cell r="D41" t="str">
            <v>Kupres</v>
          </cell>
        </row>
        <row r="42">
          <cell r="D42" t="str">
            <v>Livno</v>
          </cell>
        </row>
        <row r="43">
          <cell r="D43" t="str">
            <v>Lukavac</v>
          </cell>
        </row>
        <row r="44">
          <cell r="D44" t="str">
            <v>Ljubuški</v>
          </cell>
        </row>
        <row r="45">
          <cell r="D45" t="str">
            <v>Maglaj</v>
          </cell>
        </row>
        <row r="46">
          <cell r="D46" t="str">
            <v>Mostar</v>
          </cell>
        </row>
        <row r="47">
          <cell r="D47" t="str">
            <v>Neum</v>
          </cell>
        </row>
        <row r="48">
          <cell r="D48" t="str">
            <v>Novi Travnik</v>
          </cell>
        </row>
        <row r="49">
          <cell r="D49" t="str">
            <v>Odžak</v>
          </cell>
        </row>
        <row r="50">
          <cell r="D50" t="str">
            <v>Olovo</v>
          </cell>
        </row>
        <row r="51">
          <cell r="D51" t="str">
            <v>Orašje</v>
          </cell>
        </row>
        <row r="52">
          <cell r="D52" t="str">
            <v>Pale</v>
          </cell>
        </row>
        <row r="53">
          <cell r="D53" t="str">
            <v>Posušje</v>
          </cell>
        </row>
        <row r="54">
          <cell r="D54" t="str">
            <v>Prozor</v>
          </cell>
        </row>
        <row r="55">
          <cell r="D55" t="str">
            <v>Ravno</v>
          </cell>
        </row>
        <row r="56">
          <cell r="D56" t="str">
            <v>Sanski Most</v>
          </cell>
        </row>
        <row r="57">
          <cell r="D57" t="str">
            <v>Sapna</v>
          </cell>
        </row>
        <row r="58">
          <cell r="D58" t="str">
            <v>Sarajevo-Centar</v>
          </cell>
        </row>
        <row r="59">
          <cell r="D59" t="str">
            <v>Sarajevo-Novi Grad</v>
          </cell>
        </row>
        <row r="60">
          <cell r="D60" t="str">
            <v>Sarajevo-Novo Sarajevo</v>
          </cell>
        </row>
        <row r="61">
          <cell r="D61" t="str">
            <v>Sarajevo-Stari Grad</v>
          </cell>
        </row>
        <row r="62">
          <cell r="D62" t="str">
            <v>Srebrenik</v>
          </cell>
        </row>
        <row r="63">
          <cell r="D63" t="str">
            <v>Stolac</v>
          </cell>
        </row>
        <row r="64">
          <cell r="D64" t="str">
            <v>Široki Brijeg</v>
          </cell>
        </row>
        <row r="65">
          <cell r="D65" t="str">
            <v>Teočak</v>
          </cell>
        </row>
        <row r="66">
          <cell r="D66" t="str">
            <v>Tešanj</v>
          </cell>
        </row>
        <row r="67">
          <cell r="D67" t="str">
            <v>Tomislavgrad</v>
          </cell>
        </row>
        <row r="68">
          <cell r="D68" t="str">
            <v>Travnik</v>
          </cell>
        </row>
        <row r="69">
          <cell r="D69" t="str">
            <v>Trnovo</v>
          </cell>
        </row>
        <row r="70">
          <cell r="D70" t="str">
            <v>Tuzla</v>
          </cell>
        </row>
        <row r="71">
          <cell r="D71" t="str">
            <v>Usora</v>
          </cell>
        </row>
        <row r="72">
          <cell r="D72" t="str">
            <v>Vareš</v>
          </cell>
        </row>
        <row r="73">
          <cell r="D73" t="str">
            <v>Velika Kladuša</v>
          </cell>
        </row>
        <row r="74">
          <cell r="D74" t="str">
            <v>Visoko</v>
          </cell>
        </row>
        <row r="75">
          <cell r="D75" t="str">
            <v>Vitez</v>
          </cell>
        </row>
        <row r="76">
          <cell r="D76" t="str">
            <v>Vogošća</v>
          </cell>
        </row>
        <row r="77">
          <cell r="D77" t="str">
            <v>Zavidovići</v>
          </cell>
        </row>
        <row r="78">
          <cell r="D78" t="str">
            <v>Zenica</v>
          </cell>
        </row>
        <row r="79">
          <cell r="D79" t="str">
            <v>Žepče</v>
          </cell>
        </row>
        <row r="80">
          <cell r="D80" t="str">
            <v>Živinice</v>
          </cell>
        </row>
      </sheetData>
      <sheetData sheetId="1">
        <row r="12">
          <cell r="B12" t="str">
            <v>103</v>
          </cell>
        </row>
      </sheetData>
      <sheetData sheetId="2"/>
      <sheetData sheetId="3">
        <row r="4">
          <cell r="A4" t="str">
            <v>4218055990000</v>
          </cell>
          <cell r="B4" t="str">
            <v>RMK PROMET DD</v>
          </cell>
        </row>
        <row r="10">
          <cell r="A10" t="str">
            <v>Zenica</v>
          </cell>
        </row>
        <row r="13">
          <cell r="A13" t="str">
            <v>KUČUKOVIĆI 2</v>
          </cell>
        </row>
        <row r="16">
          <cell r="B16" t="str">
            <v>218055990000</v>
          </cell>
        </row>
        <row r="18">
          <cell r="B18" t="str">
            <v>Trgovina na veliko metalnom robom, instalacijskim materijalom, uređajima i opremom za vodovod i grijanje</v>
          </cell>
        </row>
        <row r="19">
          <cell r="A19" t="str">
            <v>46.74</v>
          </cell>
        </row>
        <row r="23">
          <cell r="A23" t="str">
            <v>1401021120082943</v>
          </cell>
          <cell r="B23" t="str">
            <v/>
          </cell>
        </row>
        <row r="35">
          <cell r="A35" t="str">
            <v>RASIM</v>
          </cell>
          <cell r="B35" t="str">
            <v>MULIĆ</v>
          </cell>
        </row>
        <row r="55">
          <cell r="A55" t="str">
            <v>Vanredni</v>
          </cell>
        </row>
        <row r="58">
          <cell r="A58">
            <v>44562</v>
          </cell>
          <cell r="B58">
            <v>44742</v>
          </cell>
          <cell r="D58">
            <v>44757</v>
          </cell>
        </row>
        <row r="68">
          <cell r="A68" t="str">
            <v>Beganović (Nesib) Jasmin; licenca br. CR-5311/5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F932E"/>
  </sheetPr>
  <dimension ref="A1:AIJ128"/>
  <sheetViews>
    <sheetView showGridLines="0" tabSelected="1" view="pageLayout" topLeftCell="E97" zoomScale="115" zoomScaleNormal="100" zoomScalePageLayoutView="115" workbookViewId="0">
      <selection activeCell="K51" sqref="K51:K57"/>
    </sheetView>
  </sheetViews>
  <sheetFormatPr defaultColWidth="7.5703125" defaultRowHeight="16.5"/>
  <cols>
    <col min="1" max="2" width="7.5703125" style="22" hidden="1" customWidth="1"/>
    <col min="3" max="4" width="10.42578125" style="22" hidden="1" customWidth="1"/>
    <col min="5" max="5" width="7.7109375" style="81" customWidth="1"/>
    <col min="6" max="6" width="75.5703125" style="82" customWidth="1"/>
    <col min="7" max="7" width="7.85546875" style="82" customWidth="1"/>
    <col min="8" max="9" width="7" style="82" customWidth="1"/>
    <col min="10" max="10" width="18.42578125" style="30" customWidth="1"/>
    <col min="11" max="11" width="18.42578125" style="24" customWidth="1"/>
    <col min="12" max="920" width="7.5703125" style="24"/>
    <col min="921" max="16384" width="7.5703125" style="25"/>
  </cols>
  <sheetData>
    <row r="1" spans="1:920" s="7" customFormat="1" ht="15.75" customHeight="1">
      <c r="A1" s="1"/>
      <c r="B1" s="1"/>
      <c r="C1" s="1"/>
      <c r="D1" s="1"/>
      <c r="E1" s="2" t="s">
        <v>0</v>
      </c>
      <c r="F1" s="3"/>
      <c r="G1" s="3"/>
      <c r="H1" s="3"/>
      <c r="I1" s="3"/>
      <c r="J1" s="4"/>
      <c r="K1" s="5" t="s">
        <v>1</v>
      </c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</row>
    <row r="2" spans="1:920" s="14" customFormat="1" ht="15.75" customHeight="1">
      <c r="A2" s="8"/>
      <c r="B2" s="8"/>
      <c r="C2" s="8"/>
      <c r="D2" s="8"/>
      <c r="E2" s="9" t="str">
        <f>IF([1]OsnPodaci!B4="","",[1]OsnPodaci!B4)</f>
        <v>RMK PROMET DD</v>
      </c>
      <c r="F2" s="10"/>
      <c r="G2" s="10"/>
      <c r="H2" s="10"/>
      <c r="I2" s="2"/>
      <c r="J2" s="11"/>
      <c r="K2" s="12" t="str">
        <f>IF([1]OsnPodaci!A4="","",[1]OsnPodaci!A4)</f>
        <v>4218055990000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  <c r="IX2" s="13"/>
      <c r="IY2" s="13"/>
      <c r="IZ2" s="13"/>
      <c r="JA2" s="13"/>
      <c r="JB2" s="13"/>
      <c r="JC2" s="13"/>
      <c r="JD2" s="13"/>
      <c r="JE2" s="13"/>
      <c r="JF2" s="13"/>
      <c r="JG2" s="13"/>
      <c r="JH2" s="13"/>
      <c r="JI2" s="13"/>
      <c r="JJ2" s="13"/>
      <c r="JK2" s="13"/>
      <c r="JL2" s="13"/>
      <c r="JM2" s="13"/>
      <c r="JN2" s="13"/>
      <c r="JO2" s="13"/>
      <c r="JP2" s="13"/>
      <c r="JQ2" s="13"/>
      <c r="JR2" s="13"/>
      <c r="JS2" s="13"/>
      <c r="JT2" s="13"/>
      <c r="JU2" s="13"/>
      <c r="JV2" s="13"/>
      <c r="JW2" s="13"/>
      <c r="JX2" s="13"/>
      <c r="JY2" s="13"/>
      <c r="JZ2" s="13"/>
      <c r="KA2" s="13"/>
      <c r="KB2" s="13"/>
      <c r="KC2" s="13"/>
      <c r="KD2" s="13"/>
      <c r="KE2" s="13"/>
      <c r="KF2" s="13"/>
      <c r="KG2" s="13"/>
      <c r="KH2" s="13"/>
      <c r="KI2" s="13"/>
      <c r="KJ2" s="13"/>
      <c r="KK2" s="13"/>
      <c r="KL2" s="13"/>
      <c r="KM2" s="13"/>
      <c r="KN2" s="13"/>
      <c r="KO2" s="13"/>
      <c r="KP2" s="13"/>
      <c r="KQ2" s="13"/>
      <c r="KR2" s="13"/>
      <c r="KS2" s="13"/>
      <c r="KT2" s="13"/>
      <c r="KU2" s="13"/>
      <c r="KV2" s="13"/>
      <c r="KW2" s="13"/>
      <c r="KX2" s="13"/>
      <c r="KY2" s="13"/>
      <c r="KZ2" s="13"/>
      <c r="LA2" s="13"/>
      <c r="LB2" s="13"/>
      <c r="LC2" s="13"/>
      <c r="LD2" s="13"/>
      <c r="LE2" s="13"/>
      <c r="LF2" s="13"/>
      <c r="LG2" s="13"/>
      <c r="LH2" s="13"/>
      <c r="LI2" s="13"/>
      <c r="LJ2" s="13"/>
      <c r="LK2" s="13"/>
      <c r="LL2" s="13"/>
      <c r="LM2" s="13"/>
      <c r="LN2" s="13"/>
      <c r="LO2" s="13"/>
      <c r="LP2" s="13"/>
      <c r="LQ2" s="13"/>
      <c r="LR2" s="13"/>
      <c r="LS2" s="13"/>
      <c r="LT2" s="13"/>
      <c r="LU2" s="13"/>
      <c r="LV2" s="13"/>
      <c r="LW2" s="13"/>
      <c r="LX2" s="13"/>
      <c r="LY2" s="13"/>
      <c r="LZ2" s="13"/>
      <c r="MA2" s="13"/>
      <c r="MB2" s="13"/>
      <c r="MC2" s="13"/>
      <c r="MD2" s="13"/>
      <c r="ME2" s="13"/>
      <c r="MF2" s="13"/>
      <c r="MG2" s="13"/>
      <c r="MH2" s="13"/>
      <c r="MI2" s="13"/>
      <c r="MJ2" s="13"/>
      <c r="MK2" s="13"/>
      <c r="ML2" s="13"/>
      <c r="MM2" s="13"/>
      <c r="MN2" s="13"/>
      <c r="MO2" s="13"/>
      <c r="MP2" s="13"/>
      <c r="MQ2" s="13"/>
      <c r="MR2" s="13"/>
      <c r="MS2" s="13"/>
      <c r="MT2" s="13"/>
      <c r="MU2" s="13"/>
      <c r="MV2" s="13"/>
      <c r="MW2" s="13"/>
      <c r="MX2" s="13"/>
      <c r="MY2" s="13"/>
      <c r="MZ2" s="13"/>
      <c r="NA2" s="13"/>
      <c r="NB2" s="13"/>
      <c r="NC2" s="13"/>
      <c r="ND2" s="13"/>
      <c r="NE2" s="13"/>
      <c r="NF2" s="13"/>
      <c r="NG2" s="13"/>
      <c r="NH2" s="13"/>
      <c r="NI2" s="13"/>
      <c r="NJ2" s="13"/>
      <c r="NK2" s="13"/>
      <c r="NL2" s="13"/>
      <c r="NM2" s="13"/>
      <c r="NN2" s="13"/>
      <c r="NO2" s="13"/>
      <c r="NP2" s="13"/>
      <c r="NQ2" s="13"/>
      <c r="NR2" s="13"/>
      <c r="NS2" s="13"/>
      <c r="NT2" s="13"/>
      <c r="NU2" s="13"/>
      <c r="NV2" s="13"/>
      <c r="NW2" s="13"/>
      <c r="NX2" s="13"/>
      <c r="NY2" s="13"/>
      <c r="NZ2" s="13"/>
      <c r="OA2" s="13"/>
      <c r="OB2" s="13"/>
      <c r="OC2" s="13"/>
      <c r="OD2" s="13"/>
      <c r="OE2" s="13"/>
      <c r="OF2" s="13"/>
      <c r="OG2" s="13"/>
      <c r="OH2" s="13"/>
      <c r="OI2" s="13"/>
      <c r="OJ2" s="13"/>
      <c r="OK2" s="13"/>
      <c r="OL2" s="13"/>
      <c r="OM2" s="13"/>
      <c r="ON2" s="13"/>
      <c r="OO2" s="13"/>
      <c r="OP2" s="13"/>
      <c r="OQ2" s="13"/>
      <c r="OR2" s="13"/>
      <c r="OS2" s="13"/>
      <c r="OT2" s="13"/>
      <c r="OU2" s="13"/>
      <c r="OV2" s="13"/>
      <c r="OW2" s="13"/>
      <c r="OX2" s="13"/>
      <c r="OY2" s="13"/>
      <c r="OZ2" s="13"/>
      <c r="PA2" s="13"/>
      <c r="PB2" s="13"/>
      <c r="PC2" s="13"/>
      <c r="PD2" s="13"/>
      <c r="PE2" s="13"/>
      <c r="PF2" s="13"/>
      <c r="PG2" s="13"/>
      <c r="PH2" s="13"/>
      <c r="PI2" s="13"/>
      <c r="PJ2" s="13"/>
      <c r="PK2" s="13"/>
      <c r="PL2" s="13"/>
      <c r="PM2" s="13"/>
      <c r="PN2" s="13"/>
      <c r="PO2" s="13"/>
      <c r="PP2" s="13"/>
      <c r="PQ2" s="13"/>
      <c r="PR2" s="13"/>
      <c r="PS2" s="13"/>
      <c r="PT2" s="13"/>
      <c r="PU2" s="13"/>
      <c r="PV2" s="13"/>
      <c r="PW2" s="13"/>
      <c r="PX2" s="13"/>
      <c r="PY2" s="13"/>
      <c r="PZ2" s="13"/>
      <c r="QA2" s="13"/>
      <c r="QB2" s="13"/>
      <c r="QC2" s="13"/>
      <c r="QD2" s="13"/>
      <c r="QE2" s="13"/>
      <c r="QF2" s="13"/>
      <c r="QG2" s="13"/>
      <c r="QH2" s="13"/>
      <c r="QI2" s="13"/>
      <c r="QJ2" s="13"/>
      <c r="QK2" s="13"/>
      <c r="QL2" s="13"/>
      <c r="QM2" s="13"/>
      <c r="QN2" s="13"/>
      <c r="QO2" s="13"/>
      <c r="QP2" s="13"/>
      <c r="QQ2" s="13"/>
      <c r="QR2" s="13"/>
      <c r="QS2" s="13"/>
      <c r="QT2" s="13"/>
      <c r="QU2" s="13"/>
      <c r="QV2" s="13"/>
      <c r="QW2" s="13"/>
      <c r="QX2" s="13"/>
      <c r="QY2" s="13"/>
      <c r="QZ2" s="13"/>
      <c r="RA2" s="13"/>
      <c r="RB2" s="13"/>
      <c r="RC2" s="13"/>
      <c r="RD2" s="13"/>
      <c r="RE2" s="13"/>
      <c r="RF2" s="13"/>
      <c r="RG2" s="13"/>
      <c r="RH2" s="13"/>
      <c r="RI2" s="13"/>
      <c r="RJ2" s="13"/>
      <c r="RK2" s="13"/>
      <c r="RL2" s="13"/>
      <c r="RM2" s="13"/>
      <c r="RN2" s="13"/>
      <c r="RO2" s="13"/>
      <c r="RP2" s="13"/>
      <c r="RQ2" s="13"/>
      <c r="RR2" s="13"/>
      <c r="RS2" s="13"/>
      <c r="RT2" s="13"/>
      <c r="RU2" s="13"/>
      <c r="RV2" s="13"/>
      <c r="RW2" s="13"/>
      <c r="RX2" s="13"/>
      <c r="RY2" s="13"/>
      <c r="RZ2" s="13"/>
      <c r="SA2" s="13"/>
      <c r="SB2" s="13"/>
      <c r="SC2" s="13"/>
      <c r="SD2" s="13"/>
      <c r="SE2" s="13"/>
      <c r="SF2" s="13"/>
      <c r="SG2" s="13"/>
      <c r="SH2" s="13"/>
      <c r="SI2" s="13"/>
      <c r="SJ2" s="13"/>
      <c r="SK2" s="13"/>
      <c r="SL2" s="13"/>
      <c r="SM2" s="13"/>
      <c r="SN2" s="13"/>
      <c r="SO2" s="13"/>
      <c r="SP2" s="13"/>
      <c r="SQ2" s="13"/>
      <c r="SR2" s="13"/>
      <c r="SS2" s="13"/>
      <c r="ST2" s="13"/>
      <c r="SU2" s="13"/>
      <c r="SV2" s="13"/>
      <c r="SW2" s="13"/>
      <c r="SX2" s="13"/>
      <c r="SY2" s="13"/>
      <c r="SZ2" s="13"/>
      <c r="TA2" s="13"/>
      <c r="TB2" s="13"/>
      <c r="TC2" s="13"/>
      <c r="TD2" s="13"/>
      <c r="TE2" s="13"/>
      <c r="TF2" s="13"/>
      <c r="TG2" s="13"/>
      <c r="TH2" s="13"/>
      <c r="TI2" s="13"/>
      <c r="TJ2" s="13"/>
      <c r="TK2" s="13"/>
      <c r="TL2" s="13"/>
      <c r="TM2" s="13"/>
      <c r="TN2" s="13"/>
      <c r="TO2" s="13"/>
      <c r="TP2" s="13"/>
      <c r="TQ2" s="13"/>
      <c r="TR2" s="13"/>
      <c r="TS2" s="13"/>
      <c r="TT2" s="13"/>
      <c r="TU2" s="13"/>
      <c r="TV2" s="13"/>
      <c r="TW2" s="13"/>
      <c r="TX2" s="13"/>
      <c r="TY2" s="13"/>
      <c r="TZ2" s="13"/>
      <c r="UA2" s="13"/>
      <c r="UB2" s="13"/>
      <c r="UC2" s="13"/>
      <c r="UD2" s="13"/>
      <c r="UE2" s="13"/>
      <c r="UF2" s="13"/>
      <c r="UG2" s="13"/>
      <c r="UH2" s="13"/>
      <c r="UI2" s="13"/>
      <c r="UJ2" s="13"/>
      <c r="UK2" s="13"/>
      <c r="UL2" s="13"/>
      <c r="UM2" s="13"/>
      <c r="UN2" s="13"/>
      <c r="UO2" s="13"/>
      <c r="UP2" s="13"/>
      <c r="UQ2" s="13"/>
      <c r="UR2" s="13"/>
      <c r="US2" s="13"/>
      <c r="UT2" s="13"/>
      <c r="UU2" s="13"/>
      <c r="UV2" s="13"/>
      <c r="UW2" s="13"/>
      <c r="UX2" s="13"/>
      <c r="UY2" s="13"/>
      <c r="UZ2" s="13"/>
      <c r="VA2" s="13"/>
      <c r="VB2" s="13"/>
      <c r="VC2" s="13"/>
      <c r="VD2" s="13"/>
      <c r="VE2" s="13"/>
      <c r="VF2" s="13"/>
      <c r="VG2" s="13"/>
      <c r="VH2" s="13"/>
      <c r="VI2" s="13"/>
      <c r="VJ2" s="13"/>
      <c r="VK2" s="13"/>
      <c r="VL2" s="13"/>
      <c r="VM2" s="13"/>
      <c r="VN2" s="13"/>
      <c r="VO2" s="13"/>
      <c r="VP2" s="13"/>
      <c r="VQ2" s="13"/>
      <c r="VR2" s="13"/>
      <c r="VS2" s="13"/>
      <c r="VT2" s="13"/>
      <c r="VU2" s="13"/>
      <c r="VV2" s="13"/>
      <c r="VW2" s="13"/>
      <c r="VX2" s="13"/>
      <c r="VY2" s="13"/>
      <c r="VZ2" s="13"/>
      <c r="WA2" s="13"/>
      <c r="WB2" s="13"/>
      <c r="WC2" s="13"/>
      <c r="WD2" s="13"/>
      <c r="WE2" s="13"/>
      <c r="WF2" s="13"/>
      <c r="WG2" s="13"/>
      <c r="WH2" s="13"/>
      <c r="WI2" s="13"/>
      <c r="WJ2" s="13"/>
      <c r="WK2" s="13"/>
      <c r="WL2" s="13"/>
      <c r="WM2" s="13"/>
      <c r="WN2" s="13"/>
      <c r="WO2" s="13"/>
      <c r="WP2" s="13"/>
      <c r="WQ2" s="13"/>
      <c r="WR2" s="13"/>
      <c r="WS2" s="13"/>
      <c r="WT2" s="13"/>
      <c r="WU2" s="13"/>
      <c r="WV2" s="13"/>
      <c r="WW2" s="13"/>
      <c r="WX2" s="13"/>
      <c r="WY2" s="13"/>
      <c r="WZ2" s="13"/>
      <c r="XA2" s="13"/>
      <c r="XB2" s="13"/>
      <c r="XC2" s="13"/>
      <c r="XD2" s="13"/>
      <c r="XE2" s="13"/>
      <c r="XF2" s="13"/>
      <c r="XG2" s="13"/>
      <c r="XH2" s="13"/>
      <c r="XI2" s="13"/>
      <c r="XJ2" s="13"/>
      <c r="XK2" s="13"/>
      <c r="XL2" s="13"/>
      <c r="XM2" s="13"/>
      <c r="XN2" s="13"/>
      <c r="XO2" s="13"/>
      <c r="XP2" s="13"/>
      <c r="XQ2" s="13"/>
      <c r="XR2" s="13"/>
      <c r="XS2" s="13"/>
      <c r="XT2" s="13"/>
      <c r="XU2" s="13"/>
      <c r="XV2" s="13"/>
      <c r="XW2" s="13"/>
      <c r="XX2" s="13"/>
      <c r="XY2" s="13"/>
      <c r="XZ2" s="13"/>
      <c r="YA2" s="13"/>
      <c r="YB2" s="13"/>
      <c r="YC2" s="13"/>
      <c r="YD2" s="13"/>
      <c r="YE2" s="13"/>
      <c r="YF2" s="13"/>
      <c r="YG2" s="13"/>
      <c r="YH2" s="13"/>
      <c r="YI2" s="13"/>
      <c r="YJ2" s="13"/>
      <c r="YK2" s="13"/>
      <c r="YL2" s="13"/>
      <c r="YM2" s="13"/>
      <c r="YN2" s="13"/>
      <c r="YO2" s="13"/>
      <c r="YP2" s="13"/>
      <c r="YQ2" s="13"/>
      <c r="YR2" s="13"/>
      <c r="YS2" s="13"/>
      <c r="YT2" s="13"/>
      <c r="YU2" s="13"/>
      <c r="YV2" s="13"/>
      <c r="YW2" s="13"/>
      <c r="YX2" s="13"/>
      <c r="YY2" s="13"/>
      <c r="YZ2" s="13"/>
      <c r="ZA2" s="13"/>
      <c r="ZB2" s="13"/>
      <c r="ZC2" s="13"/>
      <c r="ZD2" s="13"/>
      <c r="ZE2" s="13"/>
      <c r="ZF2" s="13"/>
      <c r="ZG2" s="13"/>
      <c r="ZH2" s="13"/>
      <c r="ZI2" s="13"/>
      <c r="ZJ2" s="13"/>
      <c r="ZK2" s="13"/>
      <c r="ZL2" s="13"/>
      <c r="ZM2" s="13"/>
      <c r="ZN2" s="13"/>
      <c r="ZO2" s="13"/>
      <c r="ZP2" s="13"/>
      <c r="ZQ2" s="13"/>
      <c r="ZR2" s="13"/>
      <c r="ZS2" s="13"/>
      <c r="ZT2" s="13"/>
      <c r="ZU2" s="13"/>
      <c r="ZV2" s="13"/>
      <c r="ZW2" s="13"/>
      <c r="ZX2" s="13"/>
      <c r="ZY2" s="13"/>
      <c r="ZZ2" s="13"/>
      <c r="AAA2" s="13"/>
      <c r="AAB2" s="13"/>
      <c r="AAC2" s="13"/>
      <c r="AAD2" s="13"/>
      <c r="AAE2" s="13"/>
      <c r="AAF2" s="13"/>
      <c r="AAG2" s="13"/>
      <c r="AAH2" s="13"/>
      <c r="AAI2" s="13"/>
      <c r="AAJ2" s="13"/>
      <c r="AAK2" s="13"/>
      <c r="AAL2" s="13"/>
      <c r="AAM2" s="13"/>
      <c r="AAN2" s="13"/>
      <c r="AAO2" s="13"/>
      <c r="AAP2" s="13"/>
      <c r="AAQ2" s="13"/>
      <c r="AAR2" s="13"/>
      <c r="AAS2" s="13"/>
      <c r="AAT2" s="13"/>
      <c r="AAU2" s="13"/>
      <c r="AAV2" s="13"/>
      <c r="AAW2" s="13"/>
      <c r="AAX2" s="13"/>
      <c r="AAY2" s="13"/>
      <c r="AAZ2" s="13"/>
      <c r="ABA2" s="13"/>
      <c r="ABB2" s="13"/>
      <c r="ABC2" s="13"/>
      <c r="ABD2" s="13"/>
      <c r="ABE2" s="13"/>
      <c r="ABF2" s="13"/>
      <c r="ABG2" s="13"/>
      <c r="ABH2" s="13"/>
      <c r="ABI2" s="13"/>
      <c r="ABJ2" s="13"/>
      <c r="ABK2" s="13"/>
      <c r="ABL2" s="13"/>
      <c r="ABM2" s="13"/>
      <c r="ABN2" s="13"/>
      <c r="ABO2" s="13"/>
      <c r="ABP2" s="13"/>
      <c r="ABQ2" s="13"/>
      <c r="ABR2" s="13"/>
      <c r="ABS2" s="13"/>
      <c r="ABT2" s="13"/>
      <c r="ABU2" s="13"/>
      <c r="ABV2" s="13"/>
      <c r="ABW2" s="13"/>
      <c r="ABX2" s="13"/>
      <c r="ABY2" s="13"/>
      <c r="ABZ2" s="13"/>
      <c r="ACA2" s="13"/>
      <c r="ACB2" s="13"/>
      <c r="ACC2" s="13"/>
      <c r="ACD2" s="13"/>
      <c r="ACE2" s="13"/>
      <c r="ACF2" s="13"/>
      <c r="ACG2" s="13"/>
      <c r="ACH2" s="13"/>
      <c r="ACI2" s="13"/>
      <c r="ACJ2" s="13"/>
      <c r="ACK2" s="13"/>
      <c r="ACL2" s="13"/>
      <c r="ACM2" s="13"/>
      <c r="ACN2" s="13"/>
      <c r="ACO2" s="13"/>
      <c r="ACP2" s="13"/>
      <c r="ACQ2" s="13"/>
      <c r="ACR2" s="13"/>
      <c r="ACS2" s="13"/>
      <c r="ACT2" s="13"/>
      <c r="ACU2" s="13"/>
      <c r="ACV2" s="13"/>
      <c r="ACW2" s="13"/>
      <c r="ACX2" s="13"/>
      <c r="ACY2" s="13"/>
      <c r="ACZ2" s="13"/>
      <c r="ADA2" s="13"/>
      <c r="ADB2" s="13"/>
      <c r="ADC2" s="13"/>
      <c r="ADD2" s="13"/>
      <c r="ADE2" s="13"/>
      <c r="ADF2" s="13"/>
      <c r="ADG2" s="13"/>
      <c r="ADH2" s="13"/>
      <c r="ADI2" s="13"/>
      <c r="ADJ2" s="13"/>
      <c r="ADK2" s="13"/>
      <c r="ADL2" s="13"/>
      <c r="ADM2" s="13"/>
      <c r="ADN2" s="13"/>
      <c r="ADO2" s="13"/>
      <c r="ADP2" s="13"/>
      <c r="ADQ2" s="13"/>
      <c r="ADR2" s="13"/>
      <c r="ADS2" s="13"/>
      <c r="ADT2" s="13"/>
      <c r="ADU2" s="13"/>
      <c r="ADV2" s="13"/>
      <c r="ADW2" s="13"/>
      <c r="ADX2" s="13"/>
      <c r="ADY2" s="13"/>
      <c r="ADZ2" s="13"/>
      <c r="AEA2" s="13"/>
      <c r="AEB2" s="13"/>
      <c r="AEC2" s="13"/>
      <c r="AED2" s="13"/>
      <c r="AEE2" s="13"/>
      <c r="AEF2" s="13"/>
      <c r="AEG2" s="13"/>
      <c r="AEH2" s="13"/>
      <c r="AEI2" s="13"/>
      <c r="AEJ2" s="13"/>
      <c r="AEK2" s="13"/>
      <c r="AEL2" s="13"/>
      <c r="AEM2" s="13"/>
      <c r="AEN2" s="13"/>
      <c r="AEO2" s="13"/>
      <c r="AEP2" s="13"/>
      <c r="AEQ2" s="13"/>
      <c r="AER2" s="13"/>
      <c r="AES2" s="13"/>
      <c r="AET2" s="13"/>
      <c r="AEU2" s="13"/>
      <c r="AEV2" s="13"/>
      <c r="AEW2" s="13"/>
      <c r="AEX2" s="13"/>
      <c r="AEY2" s="13"/>
      <c r="AEZ2" s="13"/>
      <c r="AFA2" s="13"/>
      <c r="AFB2" s="13"/>
      <c r="AFC2" s="13"/>
      <c r="AFD2" s="13"/>
      <c r="AFE2" s="13"/>
      <c r="AFF2" s="13"/>
      <c r="AFG2" s="13"/>
      <c r="AFH2" s="13"/>
      <c r="AFI2" s="13"/>
      <c r="AFJ2" s="13"/>
      <c r="AFK2" s="13"/>
      <c r="AFL2" s="13"/>
      <c r="AFM2" s="13"/>
      <c r="AFN2" s="13"/>
      <c r="AFO2" s="13"/>
      <c r="AFP2" s="13"/>
      <c r="AFQ2" s="13"/>
      <c r="AFR2" s="13"/>
      <c r="AFS2" s="13"/>
      <c r="AFT2" s="13"/>
      <c r="AFU2" s="13"/>
      <c r="AFV2" s="13"/>
      <c r="AFW2" s="13"/>
      <c r="AFX2" s="13"/>
      <c r="AFY2" s="13"/>
      <c r="AFZ2" s="13"/>
      <c r="AGA2" s="13"/>
      <c r="AGB2" s="13"/>
      <c r="AGC2" s="13"/>
      <c r="AGD2" s="13"/>
      <c r="AGE2" s="13"/>
      <c r="AGF2" s="13"/>
      <c r="AGG2" s="13"/>
      <c r="AGH2" s="13"/>
      <c r="AGI2" s="13"/>
      <c r="AGJ2" s="13"/>
      <c r="AGK2" s="13"/>
      <c r="AGL2" s="13"/>
      <c r="AGM2" s="13"/>
      <c r="AGN2" s="13"/>
      <c r="AGO2" s="13"/>
      <c r="AGP2" s="13"/>
      <c r="AGQ2" s="13"/>
      <c r="AGR2" s="13"/>
      <c r="AGS2" s="13"/>
      <c r="AGT2" s="13"/>
      <c r="AGU2" s="13"/>
      <c r="AGV2" s="13"/>
      <c r="AGW2" s="13"/>
      <c r="AGX2" s="13"/>
      <c r="AGY2" s="13"/>
      <c r="AGZ2" s="13"/>
      <c r="AHA2" s="13"/>
      <c r="AHB2" s="13"/>
      <c r="AHC2" s="13"/>
      <c r="AHD2" s="13"/>
      <c r="AHE2" s="13"/>
      <c r="AHF2" s="13"/>
      <c r="AHG2" s="13"/>
      <c r="AHH2" s="13"/>
      <c r="AHI2" s="13"/>
      <c r="AHJ2" s="13"/>
      <c r="AHK2" s="13"/>
      <c r="AHL2" s="13"/>
      <c r="AHM2" s="13"/>
      <c r="AHN2" s="13"/>
      <c r="AHO2" s="13"/>
      <c r="AHP2" s="13"/>
      <c r="AHQ2" s="13"/>
      <c r="AHR2" s="13"/>
      <c r="AHS2" s="13"/>
      <c r="AHT2" s="13"/>
      <c r="AHU2" s="13"/>
      <c r="AHV2" s="13"/>
      <c r="AHW2" s="13"/>
      <c r="AHX2" s="13"/>
      <c r="AHY2" s="13"/>
      <c r="AHZ2" s="13"/>
      <c r="AIA2" s="13"/>
      <c r="AIB2" s="13"/>
      <c r="AIC2" s="13"/>
      <c r="AID2" s="13"/>
      <c r="AIE2" s="13"/>
      <c r="AIF2" s="13"/>
      <c r="AIG2" s="13"/>
      <c r="AIH2" s="13"/>
      <c r="AII2" s="13"/>
      <c r="AIJ2" s="13"/>
    </row>
    <row r="3" spans="1:920" s="7" customFormat="1" ht="15.75" customHeight="1">
      <c r="A3" s="1"/>
      <c r="B3" s="1"/>
      <c r="C3" s="1"/>
      <c r="D3" s="1"/>
      <c r="E3" s="2" t="s">
        <v>2</v>
      </c>
      <c r="F3" s="3"/>
      <c r="G3" s="3"/>
      <c r="H3" s="3"/>
      <c r="I3" s="15"/>
      <c r="J3" s="4"/>
      <c r="K3" s="5" t="s">
        <v>3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</row>
    <row r="4" spans="1:920" s="14" customFormat="1" ht="15.75" customHeight="1">
      <c r="A4" s="8"/>
      <c r="B4" s="8"/>
      <c r="C4" s="8"/>
      <c r="D4" s="8"/>
      <c r="E4" s="9" t="str">
        <f>IF(OR([1]OsnPodaci!A10="",[1]OsnPodaci!A13=""),"",[1]OsnPodaci!A10 &amp; ", " &amp; [1]OsnPodaci!A13)</f>
        <v>Zenica, KUČUKOVIĆI 2</v>
      </c>
      <c r="F4" s="10"/>
      <c r="G4" s="10"/>
      <c r="H4" s="10"/>
      <c r="I4" s="10"/>
      <c r="J4" s="11"/>
      <c r="K4" s="16" t="str">
        <f>IF([1]OsnPodaci!B16="","",[1]OsnPodaci!B16)</f>
        <v>218055990000</v>
      </c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  <c r="IX4" s="13"/>
      <c r="IY4" s="13"/>
      <c r="IZ4" s="13"/>
      <c r="JA4" s="13"/>
      <c r="JB4" s="13"/>
      <c r="JC4" s="13"/>
      <c r="JD4" s="13"/>
      <c r="JE4" s="13"/>
      <c r="JF4" s="13"/>
      <c r="JG4" s="13"/>
      <c r="JH4" s="13"/>
      <c r="JI4" s="13"/>
      <c r="JJ4" s="13"/>
      <c r="JK4" s="13"/>
      <c r="JL4" s="13"/>
      <c r="JM4" s="13"/>
      <c r="JN4" s="13"/>
      <c r="JO4" s="13"/>
      <c r="JP4" s="13"/>
      <c r="JQ4" s="13"/>
      <c r="JR4" s="13"/>
      <c r="JS4" s="13"/>
      <c r="JT4" s="13"/>
      <c r="JU4" s="13"/>
      <c r="JV4" s="13"/>
      <c r="JW4" s="13"/>
      <c r="JX4" s="13"/>
      <c r="JY4" s="13"/>
      <c r="JZ4" s="13"/>
      <c r="KA4" s="13"/>
      <c r="KB4" s="13"/>
      <c r="KC4" s="13"/>
      <c r="KD4" s="13"/>
      <c r="KE4" s="13"/>
      <c r="KF4" s="13"/>
      <c r="KG4" s="13"/>
      <c r="KH4" s="13"/>
      <c r="KI4" s="13"/>
      <c r="KJ4" s="13"/>
      <c r="KK4" s="13"/>
      <c r="KL4" s="13"/>
      <c r="KM4" s="13"/>
      <c r="KN4" s="13"/>
      <c r="KO4" s="13"/>
      <c r="KP4" s="13"/>
      <c r="KQ4" s="13"/>
      <c r="KR4" s="13"/>
      <c r="KS4" s="13"/>
      <c r="KT4" s="13"/>
      <c r="KU4" s="13"/>
      <c r="KV4" s="13"/>
      <c r="KW4" s="13"/>
      <c r="KX4" s="13"/>
      <c r="KY4" s="13"/>
      <c r="KZ4" s="13"/>
      <c r="LA4" s="13"/>
      <c r="LB4" s="13"/>
      <c r="LC4" s="13"/>
      <c r="LD4" s="13"/>
      <c r="LE4" s="13"/>
      <c r="LF4" s="13"/>
      <c r="LG4" s="13"/>
      <c r="LH4" s="13"/>
      <c r="LI4" s="13"/>
      <c r="LJ4" s="13"/>
      <c r="LK4" s="13"/>
      <c r="LL4" s="13"/>
      <c r="LM4" s="13"/>
      <c r="LN4" s="13"/>
      <c r="LO4" s="13"/>
      <c r="LP4" s="13"/>
      <c r="LQ4" s="13"/>
      <c r="LR4" s="13"/>
      <c r="LS4" s="13"/>
      <c r="LT4" s="13"/>
      <c r="LU4" s="13"/>
      <c r="LV4" s="13"/>
      <c r="LW4" s="13"/>
      <c r="LX4" s="13"/>
      <c r="LY4" s="13"/>
      <c r="LZ4" s="13"/>
      <c r="MA4" s="13"/>
      <c r="MB4" s="13"/>
      <c r="MC4" s="13"/>
      <c r="MD4" s="13"/>
      <c r="ME4" s="13"/>
      <c r="MF4" s="13"/>
      <c r="MG4" s="13"/>
      <c r="MH4" s="13"/>
      <c r="MI4" s="13"/>
      <c r="MJ4" s="13"/>
      <c r="MK4" s="13"/>
      <c r="ML4" s="13"/>
      <c r="MM4" s="13"/>
      <c r="MN4" s="13"/>
      <c r="MO4" s="13"/>
      <c r="MP4" s="13"/>
      <c r="MQ4" s="13"/>
      <c r="MR4" s="13"/>
      <c r="MS4" s="13"/>
      <c r="MT4" s="13"/>
      <c r="MU4" s="13"/>
      <c r="MV4" s="13"/>
      <c r="MW4" s="13"/>
      <c r="MX4" s="13"/>
      <c r="MY4" s="13"/>
      <c r="MZ4" s="13"/>
      <c r="NA4" s="13"/>
      <c r="NB4" s="13"/>
      <c r="NC4" s="13"/>
      <c r="ND4" s="13"/>
      <c r="NE4" s="13"/>
      <c r="NF4" s="13"/>
      <c r="NG4" s="13"/>
      <c r="NH4" s="13"/>
      <c r="NI4" s="13"/>
      <c r="NJ4" s="13"/>
      <c r="NK4" s="13"/>
      <c r="NL4" s="13"/>
      <c r="NM4" s="13"/>
      <c r="NN4" s="13"/>
      <c r="NO4" s="13"/>
      <c r="NP4" s="13"/>
      <c r="NQ4" s="13"/>
      <c r="NR4" s="13"/>
      <c r="NS4" s="13"/>
      <c r="NT4" s="13"/>
      <c r="NU4" s="13"/>
      <c r="NV4" s="13"/>
      <c r="NW4" s="13"/>
      <c r="NX4" s="13"/>
      <c r="NY4" s="13"/>
      <c r="NZ4" s="13"/>
      <c r="OA4" s="13"/>
      <c r="OB4" s="13"/>
      <c r="OC4" s="13"/>
      <c r="OD4" s="13"/>
      <c r="OE4" s="13"/>
      <c r="OF4" s="13"/>
      <c r="OG4" s="13"/>
      <c r="OH4" s="13"/>
      <c r="OI4" s="13"/>
      <c r="OJ4" s="13"/>
      <c r="OK4" s="13"/>
      <c r="OL4" s="13"/>
      <c r="OM4" s="13"/>
      <c r="ON4" s="13"/>
      <c r="OO4" s="13"/>
      <c r="OP4" s="13"/>
      <c r="OQ4" s="13"/>
      <c r="OR4" s="13"/>
      <c r="OS4" s="13"/>
      <c r="OT4" s="13"/>
      <c r="OU4" s="13"/>
      <c r="OV4" s="13"/>
      <c r="OW4" s="13"/>
      <c r="OX4" s="13"/>
      <c r="OY4" s="13"/>
      <c r="OZ4" s="13"/>
      <c r="PA4" s="13"/>
      <c r="PB4" s="13"/>
      <c r="PC4" s="13"/>
      <c r="PD4" s="13"/>
      <c r="PE4" s="13"/>
      <c r="PF4" s="13"/>
      <c r="PG4" s="13"/>
      <c r="PH4" s="13"/>
      <c r="PI4" s="13"/>
      <c r="PJ4" s="13"/>
      <c r="PK4" s="13"/>
      <c r="PL4" s="13"/>
      <c r="PM4" s="13"/>
      <c r="PN4" s="13"/>
      <c r="PO4" s="13"/>
      <c r="PP4" s="13"/>
      <c r="PQ4" s="13"/>
      <c r="PR4" s="13"/>
      <c r="PS4" s="13"/>
      <c r="PT4" s="13"/>
      <c r="PU4" s="13"/>
      <c r="PV4" s="13"/>
      <c r="PW4" s="13"/>
      <c r="PX4" s="13"/>
      <c r="PY4" s="13"/>
      <c r="PZ4" s="13"/>
      <c r="QA4" s="13"/>
      <c r="QB4" s="13"/>
      <c r="QC4" s="13"/>
      <c r="QD4" s="13"/>
      <c r="QE4" s="13"/>
      <c r="QF4" s="13"/>
      <c r="QG4" s="13"/>
      <c r="QH4" s="13"/>
      <c r="QI4" s="13"/>
      <c r="QJ4" s="13"/>
      <c r="QK4" s="13"/>
      <c r="QL4" s="13"/>
      <c r="QM4" s="13"/>
      <c r="QN4" s="13"/>
      <c r="QO4" s="13"/>
      <c r="QP4" s="13"/>
      <c r="QQ4" s="13"/>
      <c r="QR4" s="13"/>
      <c r="QS4" s="13"/>
      <c r="QT4" s="13"/>
      <c r="QU4" s="13"/>
      <c r="QV4" s="13"/>
      <c r="QW4" s="13"/>
      <c r="QX4" s="13"/>
      <c r="QY4" s="13"/>
      <c r="QZ4" s="13"/>
      <c r="RA4" s="13"/>
      <c r="RB4" s="13"/>
      <c r="RC4" s="13"/>
      <c r="RD4" s="13"/>
      <c r="RE4" s="13"/>
      <c r="RF4" s="13"/>
      <c r="RG4" s="13"/>
      <c r="RH4" s="13"/>
      <c r="RI4" s="13"/>
      <c r="RJ4" s="13"/>
      <c r="RK4" s="13"/>
      <c r="RL4" s="13"/>
      <c r="RM4" s="13"/>
      <c r="RN4" s="13"/>
      <c r="RO4" s="13"/>
      <c r="RP4" s="13"/>
      <c r="RQ4" s="13"/>
      <c r="RR4" s="13"/>
      <c r="RS4" s="13"/>
      <c r="RT4" s="13"/>
      <c r="RU4" s="13"/>
      <c r="RV4" s="13"/>
      <c r="RW4" s="13"/>
      <c r="RX4" s="13"/>
      <c r="RY4" s="13"/>
      <c r="RZ4" s="13"/>
      <c r="SA4" s="13"/>
      <c r="SB4" s="13"/>
      <c r="SC4" s="13"/>
      <c r="SD4" s="13"/>
      <c r="SE4" s="13"/>
      <c r="SF4" s="13"/>
      <c r="SG4" s="13"/>
      <c r="SH4" s="13"/>
      <c r="SI4" s="13"/>
      <c r="SJ4" s="13"/>
      <c r="SK4" s="13"/>
      <c r="SL4" s="13"/>
      <c r="SM4" s="13"/>
      <c r="SN4" s="13"/>
      <c r="SO4" s="13"/>
      <c r="SP4" s="13"/>
      <c r="SQ4" s="13"/>
      <c r="SR4" s="13"/>
      <c r="SS4" s="13"/>
      <c r="ST4" s="13"/>
      <c r="SU4" s="13"/>
      <c r="SV4" s="13"/>
      <c r="SW4" s="13"/>
      <c r="SX4" s="13"/>
      <c r="SY4" s="13"/>
      <c r="SZ4" s="13"/>
      <c r="TA4" s="13"/>
      <c r="TB4" s="13"/>
      <c r="TC4" s="13"/>
      <c r="TD4" s="13"/>
      <c r="TE4" s="13"/>
      <c r="TF4" s="13"/>
      <c r="TG4" s="13"/>
      <c r="TH4" s="13"/>
      <c r="TI4" s="13"/>
      <c r="TJ4" s="13"/>
      <c r="TK4" s="13"/>
      <c r="TL4" s="13"/>
      <c r="TM4" s="13"/>
      <c r="TN4" s="13"/>
      <c r="TO4" s="13"/>
      <c r="TP4" s="13"/>
      <c r="TQ4" s="13"/>
      <c r="TR4" s="13"/>
      <c r="TS4" s="13"/>
      <c r="TT4" s="13"/>
      <c r="TU4" s="13"/>
      <c r="TV4" s="13"/>
      <c r="TW4" s="13"/>
      <c r="TX4" s="13"/>
      <c r="TY4" s="13"/>
      <c r="TZ4" s="13"/>
      <c r="UA4" s="13"/>
      <c r="UB4" s="13"/>
      <c r="UC4" s="13"/>
      <c r="UD4" s="13"/>
      <c r="UE4" s="13"/>
      <c r="UF4" s="13"/>
      <c r="UG4" s="13"/>
      <c r="UH4" s="13"/>
      <c r="UI4" s="13"/>
      <c r="UJ4" s="13"/>
      <c r="UK4" s="13"/>
      <c r="UL4" s="13"/>
      <c r="UM4" s="13"/>
      <c r="UN4" s="13"/>
      <c r="UO4" s="13"/>
      <c r="UP4" s="13"/>
      <c r="UQ4" s="13"/>
      <c r="UR4" s="13"/>
      <c r="US4" s="13"/>
      <c r="UT4" s="13"/>
      <c r="UU4" s="13"/>
      <c r="UV4" s="13"/>
      <c r="UW4" s="13"/>
      <c r="UX4" s="13"/>
      <c r="UY4" s="13"/>
      <c r="UZ4" s="13"/>
      <c r="VA4" s="13"/>
      <c r="VB4" s="13"/>
      <c r="VC4" s="13"/>
      <c r="VD4" s="13"/>
      <c r="VE4" s="13"/>
      <c r="VF4" s="13"/>
      <c r="VG4" s="13"/>
      <c r="VH4" s="13"/>
      <c r="VI4" s="13"/>
      <c r="VJ4" s="13"/>
      <c r="VK4" s="13"/>
      <c r="VL4" s="13"/>
      <c r="VM4" s="13"/>
      <c r="VN4" s="13"/>
      <c r="VO4" s="13"/>
      <c r="VP4" s="13"/>
      <c r="VQ4" s="13"/>
      <c r="VR4" s="13"/>
      <c r="VS4" s="13"/>
      <c r="VT4" s="13"/>
      <c r="VU4" s="13"/>
      <c r="VV4" s="13"/>
      <c r="VW4" s="13"/>
      <c r="VX4" s="13"/>
      <c r="VY4" s="13"/>
      <c r="VZ4" s="13"/>
      <c r="WA4" s="13"/>
      <c r="WB4" s="13"/>
      <c r="WC4" s="13"/>
      <c r="WD4" s="13"/>
      <c r="WE4" s="13"/>
      <c r="WF4" s="13"/>
      <c r="WG4" s="13"/>
      <c r="WH4" s="13"/>
      <c r="WI4" s="13"/>
      <c r="WJ4" s="13"/>
      <c r="WK4" s="13"/>
      <c r="WL4" s="13"/>
      <c r="WM4" s="13"/>
      <c r="WN4" s="13"/>
      <c r="WO4" s="13"/>
      <c r="WP4" s="13"/>
      <c r="WQ4" s="13"/>
      <c r="WR4" s="13"/>
      <c r="WS4" s="13"/>
      <c r="WT4" s="13"/>
      <c r="WU4" s="13"/>
      <c r="WV4" s="13"/>
      <c r="WW4" s="13"/>
      <c r="WX4" s="13"/>
      <c r="WY4" s="13"/>
      <c r="WZ4" s="13"/>
      <c r="XA4" s="13"/>
      <c r="XB4" s="13"/>
      <c r="XC4" s="13"/>
      <c r="XD4" s="13"/>
      <c r="XE4" s="13"/>
      <c r="XF4" s="13"/>
      <c r="XG4" s="13"/>
      <c r="XH4" s="13"/>
      <c r="XI4" s="13"/>
      <c r="XJ4" s="13"/>
      <c r="XK4" s="13"/>
      <c r="XL4" s="13"/>
      <c r="XM4" s="13"/>
      <c r="XN4" s="13"/>
      <c r="XO4" s="13"/>
      <c r="XP4" s="13"/>
      <c r="XQ4" s="13"/>
      <c r="XR4" s="13"/>
      <c r="XS4" s="13"/>
      <c r="XT4" s="13"/>
      <c r="XU4" s="13"/>
      <c r="XV4" s="13"/>
      <c r="XW4" s="13"/>
      <c r="XX4" s="13"/>
      <c r="XY4" s="13"/>
      <c r="XZ4" s="13"/>
      <c r="YA4" s="13"/>
      <c r="YB4" s="13"/>
      <c r="YC4" s="13"/>
      <c r="YD4" s="13"/>
      <c r="YE4" s="13"/>
      <c r="YF4" s="13"/>
      <c r="YG4" s="13"/>
      <c r="YH4" s="13"/>
      <c r="YI4" s="13"/>
      <c r="YJ4" s="13"/>
      <c r="YK4" s="13"/>
      <c r="YL4" s="13"/>
      <c r="YM4" s="13"/>
      <c r="YN4" s="13"/>
      <c r="YO4" s="13"/>
      <c r="YP4" s="13"/>
      <c r="YQ4" s="13"/>
      <c r="YR4" s="13"/>
      <c r="YS4" s="13"/>
      <c r="YT4" s="13"/>
      <c r="YU4" s="13"/>
      <c r="YV4" s="13"/>
      <c r="YW4" s="13"/>
      <c r="YX4" s="13"/>
      <c r="YY4" s="13"/>
      <c r="YZ4" s="13"/>
      <c r="ZA4" s="13"/>
      <c r="ZB4" s="13"/>
      <c r="ZC4" s="13"/>
      <c r="ZD4" s="13"/>
      <c r="ZE4" s="13"/>
      <c r="ZF4" s="13"/>
      <c r="ZG4" s="13"/>
      <c r="ZH4" s="13"/>
      <c r="ZI4" s="13"/>
      <c r="ZJ4" s="13"/>
      <c r="ZK4" s="13"/>
      <c r="ZL4" s="13"/>
      <c r="ZM4" s="13"/>
      <c r="ZN4" s="13"/>
      <c r="ZO4" s="13"/>
      <c r="ZP4" s="13"/>
      <c r="ZQ4" s="13"/>
      <c r="ZR4" s="13"/>
      <c r="ZS4" s="13"/>
      <c r="ZT4" s="13"/>
      <c r="ZU4" s="13"/>
      <c r="ZV4" s="13"/>
      <c r="ZW4" s="13"/>
      <c r="ZX4" s="13"/>
      <c r="ZY4" s="13"/>
      <c r="ZZ4" s="13"/>
      <c r="AAA4" s="13"/>
      <c r="AAB4" s="13"/>
      <c r="AAC4" s="13"/>
      <c r="AAD4" s="13"/>
      <c r="AAE4" s="13"/>
      <c r="AAF4" s="13"/>
      <c r="AAG4" s="13"/>
      <c r="AAH4" s="13"/>
      <c r="AAI4" s="13"/>
      <c r="AAJ4" s="13"/>
      <c r="AAK4" s="13"/>
      <c r="AAL4" s="13"/>
      <c r="AAM4" s="13"/>
      <c r="AAN4" s="13"/>
      <c r="AAO4" s="13"/>
      <c r="AAP4" s="13"/>
      <c r="AAQ4" s="13"/>
      <c r="AAR4" s="13"/>
      <c r="AAS4" s="13"/>
      <c r="AAT4" s="13"/>
      <c r="AAU4" s="13"/>
      <c r="AAV4" s="13"/>
      <c r="AAW4" s="13"/>
      <c r="AAX4" s="13"/>
      <c r="AAY4" s="13"/>
      <c r="AAZ4" s="13"/>
      <c r="ABA4" s="13"/>
      <c r="ABB4" s="13"/>
      <c r="ABC4" s="13"/>
      <c r="ABD4" s="13"/>
      <c r="ABE4" s="13"/>
      <c r="ABF4" s="13"/>
      <c r="ABG4" s="13"/>
      <c r="ABH4" s="13"/>
      <c r="ABI4" s="13"/>
      <c r="ABJ4" s="13"/>
      <c r="ABK4" s="13"/>
      <c r="ABL4" s="13"/>
      <c r="ABM4" s="13"/>
      <c r="ABN4" s="13"/>
      <c r="ABO4" s="13"/>
      <c r="ABP4" s="13"/>
      <c r="ABQ4" s="13"/>
      <c r="ABR4" s="13"/>
      <c r="ABS4" s="13"/>
      <c r="ABT4" s="13"/>
      <c r="ABU4" s="13"/>
      <c r="ABV4" s="13"/>
      <c r="ABW4" s="13"/>
      <c r="ABX4" s="13"/>
      <c r="ABY4" s="13"/>
      <c r="ABZ4" s="13"/>
      <c r="ACA4" s="13"/>
      <c r="ACB4" s="13"/>
      <c r="ACC4" s="13"/>
      <c r="ACD4" s="13"/>
      <c r="ACE4" s="13"/>
      <c r="ACF4" s="13"/>
      <c r="ACG4" s="13"/>
      <c r="ACH4" s="13"/>
      <c r="ACI4" s="13"/>
      <c r="ACJ4" s="13"/>
      <c r="ACK4" s="13"/>
      <c r="ACL4" s="13"/>
      <c r="ACM4" s="13"/>
      <c r="ACN4" s="13"/>
      <c r="ACO4" s="13"/>
      <c r="ACP4" s="13"/>
      <c r="ACQ4" s="13"/>
      <c r="ACR4" s="13"/>
      <c r="ACS4" s="13"/>
      <c r="ACT4" s="13"/>
      <c r="ACU4" s="13"/>
      <c r="ACV4" s="13"/>
      <c r="ACW4" s="13"/>
      <c r="ACX4" s="13"/>
      <c r="ACY4" s="13"/>
      <c r="ACZ4" s="13"/>
      <c r="ADA4" s="13"/>
      <c r="ADB4" s="13"/>
      <c r="ADC4" s="13"/>
      <c r="ADD4" s="13"/>
      <c r="ADE4" s="13"/>
      <c r="ADF4" s="13"/>
      <c r="ADG4" s="13"/>
      <c r="ADH4" s="13"/>
      <c r="ADI4" s="13"/>
      <c r="ADJ4" s="13"/>
      <c r="ADK4" s="13"/>
      <c r="ADL4" s="13"/>
      <c r="ADM4" s="13"/>
      <c r="ADN4" s="13"/>
      <c r="ADO4" s="13"/>
      <c r="ADP4" s="13"/>
      <c r="ADQ4" s="13"/>
      <c r="ADR4" s="13"/>
      <c r="ADS4" s="13"/>
      <c r="ADT4" s="13"/>
      <c r="ADU4" s="13"/>
      <c r="ADV4" s="13"/>
      <c r="ADW4" s="13"/>
      <c r="ADX4" s="13"/>
      <c r="ADY4" s="13"/>
      <c r="ADZ4" s="13"/>
      <c r="AEA4" s="13"/>
      <c r="AEB4" s="13"/>
      <c r="AEC4" s="13"/>
      <c r="AED4" s="13"/>
      <c r="AEE4" s="13"/>
      <c r="AEF4" s="13"/>
      <c r="AEG4" s="13"/>
      <c r="AEH4" s="13"/>
      <c r="AEI4" s="13"/>
      <c r="AEJ4" s="13"/>
      <c r="AEK4" s="13"/>
      <c r="AEL4" s="13"/>
      <c r="AEM4" s="13"/>
      <c r="AEN4" s="13"/>
      <c r="AEO4" s="13"/>
      <c r="AEP4" s="13"/>
      <c r="AEQ4" s="13"/>
      <c r="AER4" s="13"/>
      <c r="AES4" s="13"/>
      <c r="AET4" s="13"/>
      <c r="AEU4" s="13"/>
      <c r="AEV4" s="13"/>
      <c r="AEW4" s="13"/>
      <c r="AEX4" s="13"/>
      <c r="AEY4" s="13"/>
      <c r="AEZ4" s="13"/>
      <c r="AFA4" s="13"/>
      <c r="AFB4" s="13"/>
      <c r="AFC4" s="13"/>
      <c r="AFD4" s="13"/>
      <c r="AFE4" s="13"/>
      <c r="AFF4" s="13"/>
      <c r="AFG4" s="13"/>
      <c r="AFH4" s="13"/>
      <c r="AFI4" s="13"/>
      <c r="AFJ4" s="13"/>
      <c r="AFK4" s="13"/>
      <c r="AFL4" s="13"/>
      <c r="AFM4" s="13"/>
      <c r="AFN4" s="13"/>
      <c r="AFO4" s="13"/>
      <c r="AFP4" s="13"/>
      <c r="AFQ4" s="13"/>
      <c r="AFR4" s="13"/>
      <c r="AFS4" s="13"/>
      <c r="AFT4" s="13"/>
      <c r="AFU4" s="13"/>
      <c r="AFV4" s="13"/>
      <c r="AFW4" s="13"/>
      <c r="AFX4" s="13"/>
      <c r="AFY4" s="13"/>
      <c r="AFZ4" s="13"/>
      <c r="AGA4" s="13"/>
      <c r="AGB4" s="13"/>
      <c r="AGC4" s="13"/>
      <c r="AGD4" s="13"/>
      <c r="AGE4" s="13"/>
      <c r="AGF4" s="13"/>
      <c r="AGG4" s="13"/>
      <c r="AGH4" s="13"/>
      <c r="AGI4" s="13"/>
      <c r="AGJ4" s="13"/>
      <c r="AGK4" s="13"/>
      <c r="AGL4" s="13"/>
      <c r="AGM4" s="13"/>
      <c r="AGN4" s="13"/>
      <c r="AGO4" s="13"/>
      <c r="AGP4" s="13"/>
      <c r="AGQ4" s="13"/>
      <c r="AGR4" s="13"/>
      <c r="AGS4" s="13"/>
      <c r="AGT4" s="13"/>
      <c r="AGU4" s="13"/>
      <c r="AGV4" s="13"/>
      <c r="AGW4" s="13"/>
      <c r="AGX4" s="13"/>
      <c r="AGY4" s="13"/>
      <c r="AGZ4" s="13"/>
      <c r="AHA4" s="13"/>
      <c r="AHB4" s="13"/>
      <c r="AHC4" s="13"/>
      <c r="AHD4" s="13"/>
      <c r="AHE4" s="13"/>
      <c r="AHF4" s="13"/>
      <c r="AHG4" s="13"/>
      <c r="AHH4" s="13"/>
      <c r="AHI4" s="13"/>
      <c r="AHJ4" s="13"/>
      <c r="AHK4" s="13"/>
      <c r="AHL4" s="13"/>
      <c r="AHM4" s="13"/>
      <c r="AHN4" s="13"/>
      <c r="AHO4" s="13"/>
      <c r="AHP4" s="13"/>
      <c r="AHQ4" s="13"/>
      <c r="AHR4" s="13"/>
      <c r="AHS4" s="13"/>
      <c r="AHT4" s="13"/>
      <c r="AHU4" s="13"/>
      <c r="AHV4" s="13"/>
      <c r="AHW4" s="13"/>
      <c r="AHX4" s="13"/>
      <c r="AHY4" s="13"/>
      <c r="AHZ4" s="13"/>
      <c r="AIA4" s="13"/>
      <c r="AIB4" s="13"/>
      <c r="AIC4" s="13"/>
      <c r="AID4" s="13"/>
      <c r="AIE4" s="13"/>
      <c r="AIF4" s="13"/>
      <c r="AIG4" s="13"/>
      <c r="AIH4" s="13"/>
      <c r="AII4" s="13"/>
      <c r="AIJ4" s="13"/>
    </row>
    <row r="5" spans="1:920" s="7" customFormat="1" ht="15.75" customHeight="1">
      <c r="A5" s="1"/>
      <c r="B5" s="1"/>
      <c r="C5" s="1"/>
      <c r="D5" s="1"/>
      <c r="E5" s="2" t="s">
        <v>4</v>
      </c>
      <c r="F5" s="3"/>
      <c r="J5" s="4"/>
      <c r="K5" s="5" t="s">
        <v>5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</row>
    <row r="6" spans="1:920" s="14" customFormat="1" ht="15.75" customHeight="1">
      <c r="A6" s="8"/>
      <c r="B6" s="8"/>
      <c r="C6" s="8"/>
      <c r="D6" s="8"/>
      <c r="E6" s="15" t="str">
        <f>IF([1]OsnPodaci!A19="","",[1]OsnPodaci!A19)</f>
        <v>46.74</v>
      </c>
      <c r="F6" s="17"/>
      <c r="J6" s="11"/>
      <c r="K6" s="18" t="str">
        <f>IF([1]OsnPodaci!B23="","",[1]OsnPodaci!B23)</f>
        <v/>
      </c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  <c r="IT6" s="13"/>
      <c r="IU6" s="13"/>
      <c r="IV6" s="13"/>
      <c r="IW6" s="13"/>
      <c r="IX6" s="13"/>
      <c r="IY6" s="13"/>
      <c r="IZ6" s="13"/>
      <c r="JA6" s="13"/>
      <c r="JB6" s="13"/>
      <c r="JC6" s="13"/>
      <c r="JD6" s="13"/>
      <c r="JE6" s="13"/>
      <c r="JF6" s="13"/>
      <c r="JG6" s="13"/>
      <c r="JH6" s="13"/>
      <c r="JI6" s="13"/>
      <c r="JJ6" s="13"/>
      <c r="JK6" s="13"/>
      <c r="JL6" s="13"/>
      <c r="JM6" s="13"/>
      <c r="JN6" s="13"/>
      <c r="JO6" s="13"/>
      <c r="JP6" s="13"/>
      <c r="JQ6" s="13"/>
      <c r="JR6" s="13"/>
      <c r="JS6" s="13"/>
      <c r="JT6" s="13"/>
      <c r="JU6" s="13"/>
      <c r="JV6" s="13"/>
      <c r="JW6" s="13"/>
      <c r="JX6" s="13"/>
      <c r="JY6" s="13"/>
      <c r="JZ6" s="13"/>
      <c r="KA6" s="13"/>
      <c r="KB6" s="13"/>
      <c r="KC6" s="13"/>
      <c r="KD6" s="13"/>
      <c r="KE6" s="13"/>
      <c r="KF6" s="13"/>
      <c r="KG6" s="13"/>
      <c r="KH6" s="13"/>
      <c r="KI6" s="13"/>
      <c r="KJ6" s="13"/>
      <c r="KK6" s="13"/>
      <c r="KL6" s="13"/>
      <c r="KM6" s="13"/>
      <c r="KN6" s="13"/>
      <c r="KO6" s="13"/>
      <c r="KP6" s="13"/>
      <c r="KQ6" s="13"/>
      <c r="KR6" s="13"/>
      <c r="KS6" s="13"/>
      <c r="KT6" s="13"/>
      <c r="KU6" s="13"/>
      <c r="KV6" s="13"/>
      <c r="KW6" s="13"/>
      <c r="KX6" s="13"/>
      <c r="KY6" s="13"/>
      <c r="KZ6" s="13"/>
      <c r="LA6" s="13"/>
      <c r="LB6" s="13"/>
      <c r="LC6" s="13"/>
      <c r="LD6" s="13"/>
      <c r="LE6" s="13"/>
      <c r="LF6" s="13"/>
      <c r="LG6" s="13"/>
      <c r="LH6" s="13"/>
      <c r="LI6" s="13"/>
      <c r="LJ6" s="13"/>
      <c r="LK6" s="13"/>
      <c r="LL6" s="13"/>
      <c r="LM6" s="13"/>
      <c r="LN6" s="13"/>
      <c r="LO6" s="13"/>
      <c r="LP6" s="13"/>
      <c r="LQ6" s="13"/>
      <c r="LR6" s="13"/>
      <c r="LS6" s="13"/>
      <c r="LT6" s="13"/>
      <c r="LU6" s="13"/>
      <c r="LV6" s="13"/>
      <c r="LW6" s="13"/>
      <c r="LX6" s="13"/>
      <c r="LY6" s="13"/>
      <c r="LZ6" s="13"/>
      <c r="MA6" s="13"/>
      <c r="MB6" s="13"/>
      <c r="MC6" s="13"/>
      <c r="MD6" s="13"/>
      <c r="ME6" s="13"/>
      <c r="MF6" s="13"/>
      <c r="MG6" s="13"/>
      <c r="MH6" s="13"/>
      <c r="MI6" s="13"/>
      <c r="MJ6" s="13"/>
      <c r="MK6" s="13"/>
      <c r="ML6" s="13"/>
      <c r="MM6" s="13"/>
      <c r="MN6" s="13"/>
      <c r="MO6" s="13"/>
      <c r="MP6" s="13"/>
      <c r="MQ6" s="13"/>
      <c r="MR6" s="13"/>
      <c r="MS6" s="13"/>
      <c r="MT6" s="13"/>
      <c r="MU6" s="13"/>
      <c r="MV6" s="13"/>
      <c r="MW6" s="13"/>
      <c r="MX6" s="13"/>
      <c r="MY6" s="13"/>
      <c r="MZ6" s="13"/>
      <c r="NA6" s="13"/>
      <c r="NB6" s="13"/>
      <c r="NC6" s="13"/>
      <c r="ND6" s="13"/>
      <c r="NE6" s="13"/>
      <c r="NF6" s="13"/>
      <c r="NG6" s="13"/>
      <c r="NH6" s="13"/>
      <c r="NI6" s="13"/>
      <c r="NJ6" s="13"/>
      <c r="NK6" s="13"/>
      <c r="NL6" s="13"/>
      <c r="NM6" s="13"/>
      <c r="NN6" s="13"/>
      <c r="NO6" s="13"/>
      <c r="NP6" s="13"/>
      <c r="NQ6" s="13"/>
      <c r="NR6" s="13"/>
      <c r="NS6" s="13"/>
      <c r="NT6" s="13"/>
      <c r="NU6" s="13"/>
      <c r="NV6" s="13"/>
      <c r="NW6" s="13"/>
      <c r="NX6" s="13"/>
      <c r="NY6" s="13"/>
      <c r="NZ6" s="13"/>
      <c r="OA6" s="13"/>
      <c r="OB6" s="13"/>
      <c r="OC6" s="13"/>
      <c r="OD6" s="13"/>
      <c r="OE6" s="13"/>
      <c r="OF6" s="13"/>
      <c r="OG6" s="13"/>
      <c r="OH6" s="13"/>
      <c r="OI6" s="13"/>
      <c r="OJ6" s="13"/>
      <c r="OK6" s="13"/>
      <c r="OL6" s="13"/>
      <c r="OM6" s="13"/>
      <c r="ON6" s="13"/>
      <c r="OO6" s="13"/>
      <c r="OP6" s="13"/>
      <c r="OQ6" s="13"/>
      <c r="OR6" s="13"/>
      <c r="OS6" s="13"/>
      <c r="OT6" s="13"/>
      <c r="OU6" s="13"/>
      <c r="OV6" s="13"/>
      <c r="OW6" s="13"/>
      <c r="OX6" s="13"/>
      <c r="OY6" s="13"/>
      <c r="OZ6" s="13"/>
      <c r="PA6" s="13"/>
      <c r="PB6" s="13"/>
      <c r="PC6" s="13"/>
      <c r="PD6" s="13"/>
      <c r="PE6" s="13"/>
      <c r="PF6" s="13"/>
      <c r="PG6" s="13"/>
      <c r="PH6" s="13"/>
      <c r="PI6" s="13"/>
      <c r="PJ6" s="13"/>
      <c r="PK6" s="13"/>
      <c r="PL6" s="13"/>
      <c r="PM6" s="13"/>
      <c r="PN6" s="13"/>
      <c r="PO6" s="13"/>
      <c r="PP6" s="13"/>
      <c r="PQ6" s="13"/>
      <c r="PR6" s="13"/>
      <c r="PS6" s="13"/>
      <c r="PT6" s="13"/>
      <c r="PU6" s="13"/>
      <c r="PV6" s="13"/>
      <c r="PW6" s="13"/>
      <c r="PX6" s="13"/>
      <c r="PY6" s="13"/>
      <c r="PZ6" s="13"/>
      <c r="QA6" s="13"/>
      <c r="QB6" s="13"/>
      <c r="QC6" s="13"/>
      <c r="QD6" s="13"/>
      <c r="QE6" s="13"/>
      <c r="QF6" s="13"/>
      <c r="QG6" s="13"/>
      <c r="QH6" s="13"/>
      <c r="QI6" s="13"/>
      <c r="QJ6" s="13"/>
      <c r="QK6" s="13"/>
      <c r="QL6" s="13"/>
      <c r="QM6" s="13"/>
      <c r="QN6" s="13"/>
      <c r="QO6" s="13"/>
      <c r="QP6" s="13"/>
      <c r="QQ6" s="13"/>
      <c r="QR6" s="13"/>
      <c r="QS6" s="13"/>
      <c r="QT6" s="13"/>
      <c r="QU6" s="13"/>
      <c r="QV6" s="13"/>
      <c r="QW6" s="13"/>
      <c r="QX6" s="13"/>
      <c r="QY6" s="13"/>
      <c r="QZ6" s="13"/>
      <c r="RA6" s="13"/>
      <c r="RB6" s="13"/>
      <c r="RC6" s="13"/>
      <c r="RD6" s="13"/>
      <c r="RE6" s="13"/>
      <c r="RF6" s="13"/>
      <c r="RG6" s="13"/>
      <c r="RH6" s="13"/>
      <c r="RI6" s="13"/>
      <c r="RJ6" s="13"/>
      <c r="RK6" s="13"/>
      <c r="RL6" s="13"/>
      <c r="RM6" s="13"/>
      <c r="RN6" s="13"/>
      <c r="RO6" s="13"/>
      <c r="RP6" s="13"/>
      <c r="RQ6" s="13"/>
      <c r="RR6" s="13"/>
      <c r="RS6" s="13"/>
      <c r="RT6" s="13"/>
      <c r="RU6" s="13"/>
      <c r="RV6" s="13"/>
      <c r="RW6" s="13"/>
      <c r="RX6" s="13"/>
      <c r="RY6" s="13"/>
      <c r="RZ6" s="13"/>
      <c r="SA6" s="13"/>
      <c r="SB6" s="13"/>
      <c r="SC6" s="13"/>
      <c r="SD6" s="13"/>
      <c r="SE6" s="13"/>
      <c r="SF6" s="13"/>
      <c r="SG6" s="13"/>
      <c r="SH6" s="13"/>
      <c r="SI6" s="13"/>
      <c r="SJ6" s="13"/>
      <c r="SK6" s="13"/>
      <c r="SL6" s="13"/>
      <c r="SM6" s="13"/>
      <c r="SN6" s="13"/>
      <c r="SO6" s="13"/>
      <c r="SP6" s="13"/>
      <c r="SQ6" s="13"/>
      <c r="SR6" s="13"/>
      <c r="SS6" s="13"/>
      <c r="ST6" s="13"/>
      <c r="SU6" s="13"/>
      <c r="SV6" s="13"/>
      <c r="SW6" s="13"/>
      <c r="SX6" s="13"/>
      <c r="SY6" s="13"/>
      <c r="SZ6" s="13"/>
      <c r="TA6" s="13"/>
      <c r="TB6" s="13"/>
      <c r="TC6" s="13"/>
      <c r="TD6" s="13"/>
      <c r="TE6" s="13"/>
      <c r="TF6" s="13"/>
      <c r="TG6" s="13"/>
      <c r="TH6" s="13"/>
      <c r="TI6" s="13"/>
      <c r="TJ6" s="13"/>
      <c r="TK6" s="13"/>
      <c r="TL6" s="13"/>
      <c r="TM6" s="13"/>
      <c r="TN6" s="13"/>
      <c r="TO6" s="13"/>
      <c r="TP6" s="13"/>
      <c r="TQ6" s="13"/>
      <c r="TR6" s="13"/>
      <c r="TS6" s="13"/>
      <c r="TT6" s="13"/>
      <c r="TU6" s="13"/>
      <c r="TV6" s="13"/>
      <c r="TW6" s="13"/>
      <c r="TX6" s="13"/>
      <c r="TY6" s="13"/>
      <c r="TZ6" s="13"/>
      <c r="UA6" s="13"/>
      <c r="UB6" s="13"/>
      <c r="UC6" s="13"/>
      <c r="UD6" s="13"/>
      <c r="UE6" s="13"/>
      <c r="UF6" s="13"/>
      <c r="UG6" s="13"/>
      <c r="UH6" s="13"/>
      <c r="UI6" s="13"/>
      <c r="UJ6" s="13"/>
      <c r="UK6" s="13"/>
      <c r="UL6" s="13"/>
      <c r="UM6" s="13"/>
      <c r="UN6" s="13"/>
      <c r="UO6" s="13"/>
      <c r="UP6" s="13"/>
      <c r="UQ6" s="13"/>
      <c r="UR6" s="13"/>
      <c r="US6" s="13"/>
      <c r="UT6" s="13"/>
      <c r="UU6" s="13"/>
      <c r="UV6" s="13"/>
      <c r="UW6" s="13"/>
      <c r="UX6" s="13"/>
      <c r="UY6" s="13"/>
      <c r="UZ6" s="13"/>
      <c r="VA6" s="13"/>
      <c r="VB6" s="13"/>
      <c r="VC6" s="13"/>
      <c r="VD6" s="13"/>
      <c r="VE6" s="13"/>
      <c r="VF6" s="13"/>
      <c r="VG6" s="13"/>
      <c r="VH6" s="13"/>
      <c r="VI6" s="13"/>
      <c r="VJ6" s="13"/>
      <c r="VK6" s="13"/>
      <c r="VL6" s="13"/>
      <c r="VM6" s="13"/>
      <c r="VN6" s="13"/>
      <c r="VO6" s="13"/>
      <c r="VP6" s="13"/>
      <c r="VQ6" s="13"/>
      <c r="VR6" s="13"/>
      <c r="VS6" s="13"/>
      <c r="VT6" s="13"/>
      <c r="VU6" s="13"/>
      <c r="VV6" s="13"/>
      <c r="VW6" s="13"/>
      <c r="VX6" s="13"/>
      <c r="VY6" s="13"/>
      <c r="VZ6" s="13"/>
      <c r="WA6" s="13"/>
      <c r="WB6" s="13"/>
      <c r="WC6" s="13"/>
      <c r="WD6" s="13"/>
      <c r="WE6" s="13"/>
      <c r="WF6" s="13"/>
      <c r="WG6" s="13"/>
      <c r="WH6" s="13"/>
      <c r="WI6" s="13"/>
      <c r="WJ6" s="13"/>
      <c r="WK6" s="13"/>
      <c r="WL6" s="13"/>
      <c r="WM6" s="13"/>
      <c r="WN6" s="13"/>
      <c r="WO6" s="13"/>
      <c r="WP6" s="13"/>
      <c r="WQ6" s="13"/>
      <c r="WR6" s="13"/>
      <c r="WS6" s="13"/>
      <c r="WT6" s="13"/>
      <c r="WU6" s="13"/>
      <c r="WV6" s="13"/>
      <c r="WW6" s="13"/>
      <c r="WX6" s="13"/>
      <c r="WY6" s="13"/>
      <c r="WZ6" s="13"/>
      <c r="XA6" s="13"/>
      <c r="XB6" s="13"/>
      <c r="XC6" s="13"/>
      <c r="XD6" s="13"/>
      <c r="XE6" s="13"/>
      <c r="XF6" s="13"/>
      <c r="XG6" s="13"/>
      <c r="XH6" s="13"/>
      <c r="XI6" s="13"/>
      <c r="XJ6" s="13"/>
      <c r="XK6" s="13"/>
      <c r="XL6" s="13"/>
      <c r="XM6" s="13"/>
      <c r="XN6" s="13"/>
      <c r="XO6" s="13"/>
      <c r="XP6" s="13"/>
      <c r="XQ6" s="13"/>
      <c r="XR6" s="13"/>
      <c r="XS6" s="13"/>
      <c r="XT6" s="13"/>
      <c r="XU6" s="13"/>
      <c r="XV6" s="13"/>
      <c r="XW6" s="13"/>
      <c r="XX6" s="13"/>
      <c r="XY6" s="13"/>
      <c r="XZ6" s="13"/>
      <c r="YA6" s="13"/>
      <c r="YB6" s="13"/>
      <c r="YC6" s="13"/>
      <c r="YD6" s="13"/>
      <c r="YE6" s="13"/>
      <c r="YF6" s="13"/>
      <c r="YG6" s="13"/>
      <c r="YH6" s="13"/>
      <c r="YI6" s="13"/>
      <c r="YJ6" s="13"/>
      <c r="YK6" s="13"/>
      <c r="YL6" s="13"/>
      <c r="YM6" s="13"/>
      <c r="YN6" s="13"/>
      <c r="YO6" s="13"/>
      <c r="YP6" s="13"/>
      <c r="YQ6" s="13"/>
      <c r="YR6" s="13"/>
      <c r="YS6" s="13"/>
      <c r="YT6" s="13"/>
      <c r="YU6" s="13"/>
      <c r="YV6" s="13"/>
      <c r="YW6" s="13"/>
      <c r="YX6" s="13"/>
      <c r="YY6" s="13"/>
      <c r="YZ6" s="13"/>
      <c r="ZA6" s="13"/>
      <c r="ZB6" s="13"/>
      <c r="ZC6" s="13"/>
      <c r="ZD6" s="13"/>
      <c r="ZE6" s="13"/>
      <c r="ZF6" s="13"/>
      <c r="ZG6" s="13"/>
      <c r="ZH6" s="13"/>
      <c r="ZI6" s="13"/>
      <c r="ZJ6" s="13"/>
      <c r="ZK6" s="13"/>
      <c r="ZL6" s="13"/>
      <c r="ZM6" s="13"/>
      <c r="ZN6" s="13"/>
      <c r="ZO6" s="13"/>
      <c r="ZP6" s="13"/>
      <c r="ZQ6" s="13"/>
      <c r="ZR6" s="13"/>
      <c r="ZS6" s="13"/>
      <c r="ZT6" s="13"/>
      <c r="ZU6" s="13"/>
      <c r="ZV6" s="13"/>
      <c r="ZW6" s="13"/>
      <c r="ZX6" s="13"/>
      <c r="ZY6" s="13"/>
      <c r="ZZ6" s="13"/>
      <c r="AAA6" s="13"/>
      <c r="AAB6" s="13"/>
      <c r="AAC6" s="13"/>
      <c r="AAD6" s="13"/>
      <c r="AAE6" s="13"/>
      <c r="AAF6" s="13"/>
      <c r="AAG6" s="13"/>
      <c r="AAH6" s="13"/>
      <c r="AAI6" s="13"/>
      <c r="AAJ6" s="13"/>
      <c r="AAK6" s="13"/>
      <c r="AAL6" s="13"/>
      <c r="AAM6" s="13"/>
      <c r="AAN6" s="13"/>
      <c r="AAO6" s="13"/>
      <c r="AAP6" s="13"/>
      <c r="AAQ6" s="13"/>
      <c r="AAR6" s="13"/>
      <c r="AAS6" s="13"/>
      <c r="AAT6" s="13"/>
      <c r="AAU6" s="13"/>
      <c r="AAV6" s="13"/>
      <c r="AAW6" s="13"/>
      <c r="AAX6" s="13"/>
      <c r="AAY6" s="13"/>
      <c r="AAZ6" s="13"/>
      <c r="ABA6" s="13"/>
      <c r="ABB6" s="13"/>
      <c r="ABC6" s="13"/>
      <c r="ABD6" s="13"/>
      <c r="ABE6" s="13"/>
      <c r="ABF6" s="13"/>
      <c r="ABG6" s="13"/>
      <c r="ABH6" s="13"/>
      <c r="ABI6" s="13"/>
      <c r="ABJ6" s="13"/>
      <c r="ABK6" s="13"/>
      <c r="ABL6" s="13"/>
      <c r="ABM6" s="13"/>
      <c r="ABN6" s="13"/>
      <c r="ABO6" s="13"/>
      <c r="ABP6" s="13"/>
      <c r="ABQ6" s="13"/>
      <c r="ABR6" s="13"/>
      <c r="ABS6" s="13"/>
      <c r="ABT6" s="13"/>
      <c r="ABU6" s="13"/>
      <c r="ABV6" s="13"/>
      <c r="ABW6" s="13"/>
      <c r="ABX6" s="13"/>
      <c r="ABY6" s="13"/>
      <c r="ABZ6" s="13"/>
      <c r="ACA6" s="13"/>
      <c r="ACB6" s="13"/>
      <c r="ACC6" s="13"/>
      <c r="ACD6" s="13"/>
      <c r="ACE6" s="13"/>
      <c r="ACF6" s="13"/>
      <c r="ACG6" s="13"/>
      <c r="ACH6" s="13"/>
      <c r="ACI6" s="13"/>
      <c r="ACJ6" s="13"/>
      <c r="ACK6" s="13"/>
      <c r="ACL6" s="13"/>
      <c r="ACM6" s="13"/>
      <c r="ACN6" s="13"/>
      <c r="ACO6" s="13"/>
      <c r="ACP6" s="13"/>
      <c r="ACQ6" s="13"/>
      <c r="ACR6" s="13"/>
      <c r="ACS6" s="13"/>
      <c r="ACT6" s="13"/>
      <c r="ACU6" s="13"/>
      <c r="ACV6" s="13"/>
      <c r="ACW6" s="13"/>
      <c r="ACX6" s="13"/>
      <c r="ACY6" s="13"/>
      <c r="ACZ6" s="13"/>
      <c r="ADA6" s="13"/>
      <c r="ADB6" s="13"/>
      <c r="ADC6" s="13"/>
      <c r="ADD6" s="13"/>
      <c r="ADE6" s="13"/>
      <c r="ADF6" s="13"/>
      <c r="ADG6" s="13"/>
      <c r="ADH6" s="13"/>
      <c r="ADI6" s="13"/>
      <c r="ADJ6" s="13"/>
      <c r="ADK6" s="13"/>
      <c r="ADL6" s="13"/>
      <c r="ADM6" s="13"/>
      <c r="ADN6" s="13"/>
      <c r="ADO6" s="13"/>
      <c r="ADP6" s="13"/>
      <c r="ADQ6" s="13"/>
      <c r="ADR6" s="13"/>
      <c r="ADS6" s="13"/>
      <c r="ADT6" s="13"/>
      <c r="ADU6" s="13"/>
      <c r="ADV6" s="13"/>
      <c r="ADW6" s="13"/>
      <c r="ADX6" s="13"/>
      <c r="ADY6" s="13"/>
      <c r="ADZ6" s="13"/>
      <c r="AEA6" s="13"/>
      <c r="AEB6" s="13"/>
      <c r="AEC6" s="13"/>
      <c r="AED6" s="13"/>
      <c r="AEE6" s="13"/>
      <c r="AEF6" s="13"/>
      <c r="AEG6" s="13"/>
      <c r="AEH6" s="13"/>
      <c r="AEI6" s="13"/>
      <c r="AEJ6" s="13"/>
      <c r="AEK6" s="13"/>
      <c r="AEL6" s="13"/>
      <c r="AEM6" s="13"/>
      <c r="AEN6" s="13"/>
      <c r="AEO6" s="13"/>
      <c r="AEP6" s="13"/>
      <c r="AEQ6" s="13"/>
      <c r="AER6" s="13"/>
      <c r="AES6" s="13"/>
      <c r="AET6" s="13"/>
      <c r="AEU6" s="13"/>
      <c r="AEV6" s="13"/>
      <c r="AEW6" s="13"/>
      <c r="AEX6" s="13"/>
      <c r="AEY6" s="13"/>
      <c r="AEZ6" s="13"/>
      <c r="AFA6" s="13"/>
      <c r="AFB6" s="13"/>
      <c r="AFC6" s="13"/>
      <c r="AFD6" s="13"/>
      <c r="AFE6" s="13"/>
      <c r="AFF6" s="13"/>
      <c r="AFG6" s="13"/>
      <c r="AFH6" s="13"/>
      <c r="AFI6" s="13"/>
      <c r="AFJ6" s="13"/>
      <c r="AFK6" s="13"/>
      <c r="AFL6" s="13"/>
      <c r="AFM6" s="13"/>
      <c r="AFN6" s="13"/>
      <c r="AFO6" s="13"/>
      <c r="AFP6" s="13"/>
      <c r="AFQ6" s="13"/>
      <c r="AFR6" s="13"/>
      <c r="AFS6" s="13"/>
      <c r="AFT6" s="13"/>
      <c r="AFU6" s="13"/>
      <c r="AFV6" s="13"/>
      <c r="AFW6" s="13"/>
      <c r="AFX6" s="13"/>
      <c r="AFY6" s="13"/>
      <c r="AFZ6" s="13"/>
      <c r="AGA6" s="13"/>
      <c r="AGB6" s="13"/>
      <c r="AGC6" s="13"/>
      <c r="AGD6" s="13"/>
      <c r="AGE6" s="13"/>
      <c r="AGF6" s="13"/>
      <c r="AGG6" s="13"/>
      <c r="AGH6" s="13"/>
      <c r="AGI6" s="13"/>
      <c r="AGJ6" s="13"/>
      <c r="AGK6" s="13"/>
      <c r="AGL6" s="13"/>
      <c r="AGM6" s="13"/>
      <c r="AGN6" s="13"/>
      <c r="AGO6" s="13"/>
      <c r="AGP6" s="13"/>
      <c r="AGQ6" s="13"/>
      <c r="AGR6" s="13"/>
      <c r="AGS6" s="13"/>
      <c r="AGT6" s="13"/>
      <c r="AGU6" s="13"/>
      <c r="AGV6" s="13"/>
      <c r="AGW6" s="13"/>
      <c r="AGX6" s="13"/>
      <c r="AGY6" s="13"/>
      <c r="AGZ6" s="13"/>
      <c r="AHA6" s="13"/>
      <c r="AHB6" s="13"/>
      <c r="AHC6" s="13"/>
      <c r="AHD6" s="13"/>
      <c r="AHE6" s="13"/>
      <c r="AHF6" s="13"/>
      <c r="AHG6" s="13"/>
      <c r="AHH6" s="13"/>
      <c r="AHI6" s="13"/>
      <c r="AHJ6" s="13"/>
      <c r="AHK6" s="13"/>
      <c r="AHL6" s="13"/>
      <c r="AHM6" s="13"/>
      <c r="AHN6" s="13"/>
      <c r="AHO6" s="13"/>
      <c r="AHP6" s="13"/>
      <c r="AHQ6" s="13"/>
      <c r="AHR6" s="13"/>
      <c r="AHS6" s="13"/>
      <c r="AHT6" s="13"/>
      <c r="AHU6" s="13"/>
      <c r="AHV6" s="13"/>
      <c r="AHW6" s="13"/>
      <c r="AHX6" s="13"/>
      <c r="AHY6" s="13"/>
      <c r="AHZ6" s="13"/>
      <c r="AIA6" s="13"/>
      <c r="AIB6" s="13"/>
      <c r="AIC6" s="13"/>
      <c r="AID6" s="13"/>
      <c r="AIE6" s="13"/>
      <c r="AIF6" s="13"/>
      <c r="AIG6" s="13"/>
      <c r="AIH6" s="13"/>
      <c r="AII6" s="13"/>
      <c r="AIJ6" s="13"/>
    </row>
    <row r="7" spans="1:920" s="14" customFormat="1" ht="15.75" customHeight="1">
      <c r="A7" s="8"/>
      <c r="B7" s="8"/>
      <c r="C7" s="8"/>
      <c r="D7" s="8"/>
      <c r="E7" s="2" t="s">
        <v>6</v>
      </c>
      <c r="F7" s="17"/>
      <c r="J7" s="11"/>
      <c r="K7" s="5" t="s">
        <v>7</v>
      </c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  <c r="IW7" s="13"/>
      <c r="IX7" s="13"/>
      <c r="IY7" s="13"/>
      <c r="IZ7" s="13"/>
      <c r="JA7" s="13"/>
      <c r="JB7" s="13"/>
      <c r="JC7" s="13"/>
      <c r="JD7" s="13"/>
      <c r="JE7" s="13"/>
      <c r="JF7" s="13"/>
      <c r="JG7" s="13"/>
      <c r="JH7" s="13"/>
      <c r="JI7" s="13"/>
      <c r="JJ7" s="13"/>
      <c r="JK7" s="13"/>
      <c r="JL7" s="13"/>
      <c r="JM7" s="13"/>
      <c r="JN7" s="13"/>
      <c r="JO7" s="13"/>
      <c r="JP7" s="13"/>
      <c r="JQ7" s="13"/>
      <c r="JR7" s="13"/>
      <c r="JS7" s="13"/>
      <c r="JT7" s="13"/>
      <c r="JU7" s="13"/>
      <c r="JV7" s="13"/>
      <c r="JW7" s="13"/>
      <c r="JX7" s="13"/>
      <c r="JY7" s="13"/>
      <c r="JZ7" s="13"/>
      <c r="KA7" s="13"/>
      <c r="KB7" s="13"/>
      <c r="KC7" s="13"/>
      <c r="KD7" s="13"/>
      <c r="KE7" s="13"/>
      <c r="KF7" s="13"/>
      <c r="KG7" s="13"/>
      <c r="KH7" s="13"/>
      <c r="KI7" s="13"/>
      <c r="KJ7" s="13"/>
      <c r="KK7" s="13"/>
      <c r="KL7" s="13"/>
      <c r="KM7" s="13"/>
      <c r="KN7" s="13"/>
      <c r="KO7" s="13"/>
      <c r="KP7" s="13"/>
      <c r="KQ7" s="13"/>
      <c r="KR7" s="13"/>
      <c r="KS7" s="13"/>
      <c r="KT7" s="13"/>
      <c r="KU7" s="13"/>
      <c r="KV7" s="13"/>
      <c r="KW7" s="13"/>
      <c r="KX7" s="13"/>
      <c r="KY7" s="13"/>
      <c r="KZ7" s="13"/>
      <c r="LA7" s="13"/>
      <c r="LB7" s="13"/>
      <c r="LC7" s="13"/>
      <c r="LD7" s="13"/>
      <c r="LE7" s="13"/>
      <c r="LF7" s="13"/>
      <c r="LG7" s="13"/>
      <c r="LH7" s="13"/>
      <c r="LI7" s="13"/>
      <c r="LJ7" s="13"/>
      <c r="LK7" s="13"/>
      <c r="LL7" s="13"/>
      <c r="LM7" s="13"/>
      <c r="LN7" s="13"/>
      <c r="LO7" s="13"/>
      <c r="LP7" s="13"/>
      <c r="LQ7" s="13"/>
      <c r="LR7" s="13"/>
      <c r="LS7" s="13"/>
      <c r="LT7" s="13"/>
      <c r="LU7" s="13"/>
      <c r="LV7" s="13"/>
      <c r="LW7" s="13"/>
      <c r="LX7" s="13"/>
      <c r="LY7" s="13"/>
      <c r="LZ7" s="13"/>
      <c r="MA7" s="13"/>
      <c r="MB7" s="13"/>
      <c r="MC7" s="13"/>
      <c r="MD7" s="13"/>
      <c r="ME7" s="13"/>
      <c r="MF7" s="13"/>
      <c r="MG7" s="13"/>
      <c r="MH7" s="13"/>
      <c r="MI7" s="13"/>
      <c r="MJ7" s="13"/>
      <c r="MK7" s="13"/>
      <c r="ML7" s="13"/>
      <c r="MM7" s="13"/>
      <c r="MN7" s="13"/>
      <c r="MO7" s="13"/>
      <c r="MP7" s="13"/>
      <c r="MQ7" s="13"/>
      <c r="MR7" s="13"/>
      <c r="MS7" s="13"/>
      <c r="MT7" s="13"/>
      <c r="MU7" s="13"/>
      <c r="MV7" s="13"/>
      <c r="MW7" s="13"/>
      <c r="MX7" s="13"/>
      <c r="MY7" s="13"/>
      <c r="MZ7" s="13"/>
      <c r="NA7" s="13"/>
      <c r="NB7" s="13"/>
      <c r="NC7" s="13"/>
      <c r="ND7" s="13"/>
      <c r="NE7" s="13"/>
      <c r="NF7" s="13"/>
      <c r="NG7" s="13"/>
      <c r="NH7" s="13"/>
      <c r="NI7" s="13"/>
      <c r="NJ7" s="13"/>
      <c r="NK7" s="13"/>
      <c r="NL7" s="13"/>
      <c r="NM7" s="13"/>
      <c r="NN7" s="13"/>
      <c r="NO7" s="13"/>
      <c r="NP7" s="13"/>
      <c r="NQ7" s="13"/>
      <c r="NR7" s="13"/>
      <c r="NS7" s="13"/>
      <c r="NT7" s="13"/>
      <c r="NU7" s="13"/>
      <c r="NV7" s="13"/>
      <c r="NW7" s="13"/>
      <c r="NX7" s="13"/>
      <c r="NY7" s="13"/>
      <c r="NZ7" s="13"/>
      <c r="OA7" s="13"/>
      <c r="OB7" s="13"/>
      <c r="OC7" s="13"/>
      <c r="OD7" s="13"/>
      <c r="OE7" s="13"/>
      <c r="OF7" s="13"/>
      <c r="OG7" s="13"/>
      <c r="OH7" s="13"/>
      <c r="OI7" s="13"/>
      <c r="OJ7" s="13"/>
      <c r="OK7" s="13"/>
      <c r="OL7" s="13"/>
      <c r="OM7" s="13"/>
      <c r="ON7" s="13"/>
      <c r="OO7" s="13"/>
      <c r="OP7" s="13"/>
      <c r="OQ7" s="13"/>
      <c r="OR7" s="13"/>
      <c r="OS7" s="13"/>
      <c r="OT7" s="13"/>
      <c r="OU7" s="13"/>
      <c r="OV7" s="13"/>
      <c r="OW7" s="13"/>
      <c r="OX7" s="13"/>
      <c r="OY7" s="13"/>
      <c r="OZ7" s="13"/>
      <c r="PA7" s="13"/>
      <c r="PB7" s="13"/>
      <c r="PC7" s="13"/>
      <c r="PD7" s="13"/>
      <c r="PE7" s="13"/>
      <c r="PF7" s="13"/>
      <c r="PG7" s="13"/>
      <c r="PH7" s="13"/>
      <c r="PI7" s="13"/>
      <c r="PJ7" s="13"/>
      <c r="PK7" s="13"/>
      <c r="PL7" s="13"/>
      <c r="PM7" s="13"/>
      <c r="PN7" s="13"/>
      <c r="PO7" s="13"/>
      <c r="PP7" s="13"/>
      <c r="PQ7" s="13"/>
      <c r="PR7" s="13"/>
      <c r="PS7" s="13"/>
      <c r="PT7" s="13"/>
      <c r="PU7" s="13"/>
      <c r="PV7" s="13"/>
      <c r="PW7" s="13"/>
      <c r="PX7" s="13"/>
      <c r="PY7" s="13"/>
      <c r="PZ7" s="13"/>
      <c r="QA7" s="13"/>
      <c r="QB7" s="13"/>
      <c r="QC7" s="13"/>
      <c r="QD7" s="13"/>
      <c r="QE7" s="13"/>
      <c r="QF7" s="13"/>
      <c r="QG7" s="13"/>
      <c r="QH7" s="13"/>
      <c r="QI7" s="13"/>
      <c r="QJ7" s="13"/>
      <c r="QK7" s="13"/>
      <c r="QL7" s="13"/>
      <c r="QM7" s="13"/>
      <c r="QN7" s="13"/>
      <c r="QO7" s="13"/>
      <c r="QP7" s="13"/>
      <c r="QQ7" s="13"/>
      <c r="QR7" s="13"/>
      <c r="QS7" s="13"/>
      <c r="QT7" s="13"/>
      <c r="QU7" s="13"/>
      <c r="QV7" s="13"/>
      <c r="QW7" s="13"/>
      <c r="QX7" s="13"/>
      <c r="QY7" s="13"/>
      <c r="QZ7" s="13"/>
      <c r="RA7" s="13"/>
      <c r="RB7" s="13"/>
      <c r="RC7" s="13"/>
      <c r="RD7" s="13"/>
      <c r="RE7" s="13"/>
      <c r="RF7" s="13"/>
      <c r="RG7" s="13"/>
      <c r="RH7" s="13"/>
      <c r="RI7" s="13"/>
      <c r="RJ7" s="13"/>
      <c r="RK7" s="13"/>
      <c r="RL7" s="13"/>
      <c r="RM7" s="13"/>
      <c r="RN7" s="13"/>
      <c r="RO7" s="13"/>
      <c r="RP7" s="13"/>
      <c r="RQ7" s="13"/>
      <c r="RR7" s="13"/>
      <c r="RS7" s="13"/>
      <c r="RT7" s="13"/>
      <c r="RU7" s="13"/>
      <c r="RV7" s="13"/>
      <c r="RW7" s="13"/>
      <c r="RX7" s="13"/>
      <c r="RY7" s="13"/>
      <c r="RZ7" s="13"/>
      <c r="SA7" s="13"/>
      <c r="SB7" s="13"/>
      <c r="SC7" s="13"/>
      <c r="SD7" s="13"/>
      <c r="SE7" s="13"/>
      <c r="SF7" s="13"/>
      <c r="SG7" s="13"/>
      <c r="SH7" s="13"/>
      <c r="SI7" s="13"/>
      <c r="SJ7" s="13"/>
      <c r="SK7" s="13"/>
      <c r="SL7" s="13"/>
      <c r="SM7" s="13"/>
      <c r="SN7" s="13"/>
      <c r="SO7" s="13"/>
      <c r="SP7" s="13"/>
      <c r="SQ7" s="13"/>
      <c r="SR7" s="13"/>
      <c r="SS7" s="13"/>
      <c r="ST7" s="13"/>
      <c r="SU7" s="13"/>
      <c r="SV7" s="13"/>
      <c r="SW7" s="13"/>
      <c r="SX7" s="13"/>
      <c r="SY7" s="13"/>
      <c r="SZ7" s="13"/>
      <c r="TA7" s="13"/>
      <c r="TB7" s="13"/>
      <c r="TC7" s="13"/>
      <c r="TD7" s="13"/>
      <c r="TE7" s="13"/>
      <c r="TF7" s="13"/>
      <c r="TG7" s="13"/>
      <c r="TH7" s="13"/>
      <c r="TI7" s="13"/>
      <c r="TJ7" s="13"/>
      <c r="TK7" s="13"/>
      <c r="TL7" s="13"/>
      <c r="TM7" s="13"/>
      <c r="TN7" s="13"/>
      <c r="TO7" s="13"/>
      <c r="TP7" s="13"/>
      <c r="TQ7" s="13"/>
      <c r="TR7" s="13"/>
      <c r="TS7" s="13"/>
      <c r="TT7" s="13"/>
      <c r="TU7" s="13"/>
      <c r="TV7" s="13"/>
      <c r="TW7" s="13"/>
      <c r="TX7" s="13"/>
      <c r="TY7" s="13"/>
      <c r="TZ7" s="13"/>
      <c r="UA7" s="13"/>
      <c r="UB7" s="13"/>
      <c r="UC7" s="13"/>
      <c r="UD7" s="13"/>
      <c r="UE7" s="13"/>
      <c r="UF7" s="13"/>
      <c r="UG7" s="13"/>
      <c r="UH7" s="13"/>
      <c r="UI7" s="13"/>
      <c r="UJ7" s="13"/>
      <c r="UK7" s="13"/>
      <c r="UL7" s="13"/>
      <c r="UM7" s="13"/>
      <c r="UN7" s="13"/>
      <c r="UO7" s="13"/>
      <c r="UP7" s="13"/>
      <c r="UQ7" s="13"/>
      <c r="UR7" s="13"/>
      <c r="US7" s="13"/>
      <c r="UT7" s="13"/>
      <c r="UU7" s="13"/>
      <c r="UV7" s="13"/>
      <c r="UW7" s="13"/>
      <c r="UX7" s="13"/>
      <c r="UY7" s="13"/>
      <c r="UZ7" s="13"/>
      <c r="VA7" s="13"/>
      <c r="VB7" s="13"/>
      <c r="VC7" s="13"/>
      <c r="VD7" s="13"/>
      <c r="VE7" s="13"/>
      <c r="VF7" s="13"/>
      <c r="VG7" s="13"/>
      <c r="VH7" s="13"/>
      <c r="VI7" s="13"/>
      <c r="VJ7" s="13"/>
      <c r="VK7" s="13"/>
      <c r="VL7" s="13"/>
      <c r="VM7" s="13"/>
      <c r="VN7" s="13"/>
      <c r="VO7" s="13"/>
      <c r="VP7" s="13"/>
      <c r="VQ7" s="13"/>
      <c r="VR7" s="13"/>
      <c r="VS7" s="13"/>
      <c r="VT7" s="13"/>
      <c r="VU7" s="13"/>
      <c r="VV7" s="13"/>
      <c r="VW7" s="13"/>
      <c r="VX7" s="13"/>
      <c r="VY7" s="13"/>
      <c r="VZ7" s="13"/>
      <c r="WA7" s="13"/>
      <c r="WB7" s="13"/>
      <c r="WC7" s="13"/>
      <c r="WD7" s="13"/>
      <c r="WE7" s="13"/>
      <c r="WF7" s="13"/>
      <c r="WG7" s="13"/>
      <c r="WH7" s="13"/>
      <c r="WI7" s="13"/>
      <c r="WJ7" s="13"/>
      <c r="WK7" s="13"/>
      <c r="WL7" s="13"/>
      <c r="WM7" s="13"/>
      <c r="WN7" s="13"/>
      <c r="WO7" s="13"/>
      <c r="WP7" s="13"/>
      <c r="WQ7" s="13"/>
      <c r="WR7" s="13"/>
      <c r="WS7" s="13"/>
      <c r="WT7" s="13"/>
      <c r="WU7" s="13"/>
      <c r="WV7" s="13"/>
      <c r="WW7" s="13"/>
      <c r="WX7" s="13"/>
      <c r="WY7" s="13"/>
      <c r="WZ7" s="13"/>
      <c r="XA7" s="13"/>
      <c r="XB7" s="13"/>
      <c r="XC7" s="13"/>
      <c r="XD7" s="13"/>
      <c r="XE7" s="13"/>
      <c r="XF7" s="13"/>
      <c r="XG7" s="13"/>
      <c r="XH7" s="13"/>
      <c r="XI7" s="13"/>
      <c r="XJ7" s="13"/>
      <c r="XK7" s="13"/>
      <c r="XL7" s="13"/>
      <c r="XM7" s="13"/>
      <c r="XN7" s="13"/>
      <c r="XO7" s="13"/>
      <c r="XP7" s="13"/>
      <c r="XQ7" s="13"/>
      <c r="XR7" s="13"/>
      <c r="XS7" s="13"/>
      <c r="XT7" s="13"/>
      <c r="XU7" s="13"/>
      <c r="XV7" s="13"/>
      <c r="XW7" s="13"/>
      <c r="XX7" s="13"/>
      <c r="XY7" s="13"/>
      <c r="XZ7" s="13"/>
      <c r="YA7" s="13"/>
      <c r="YB7" s="13"/>
      <c r="YC7" s="13"/>
      <c r="YD7" s="13"/>
      <c r="YE7" s="13"/>
      <c r="YF7" s="13"/>
      <c r="YG7" s="13"/>
      <c r="YH7" s="13"/>
      <c r="YI7" s="13"/>
      <c r="YJ7" s="13"/>
      <c r="YK7" s="13"/>
      <c r="YL7" s="13"/>
      <c r="YM7" s="13"/>
      <c r="YN7" s="13"/>
      <c r="YO7" s="13"/>
      <c r="YP7" s="13"/>
      <c r="YQ7" s="13"/>
      <c r="YR7" s="13"/>
      <c r="YS7" s="13"/>
      <c r="YT7" s="13"/>
      <c r="YU7" s="13"/>
      <c r="YV7" s="13"/>
      <c r="YW7" s="13"/>
      <c r="YX7" s="13"/>
      <c r="YY7" s="13"/>
      <c r="YZ7" s="13"/>
      <c r="ZA7" s="13"/>
      <c r="ZB7" s="13"/>
      <c r="ZC7" s="13"/>
      <c r="ZD7" s="13"/>
      <c r="ZE7" s="13"/>
      <c r="ZF7" s="13"/>
      <c r="ZG7" s="13"/>
      <c r="ZH7" s="13"/>
      <c r="ZI7" s="13"/>
      <c r="ZJ7" s="13"/>
      <c r="ZK7" s="13"/>
      <c r="ZL7" s="13"/>
      <c r="ZM7" s="13"/>
      <c r="ZN7" s="13"/>
      <c r="ZO7" s="13"/>
      <c r="ZP7" s="13"/>
      <c r="ZQ7" s="13"/>
      <c r="ZR7" s="13"/>
      <c r="ZS7" s="13"/>
      <c r="ZT7" s="13"/>
      <c r="ZU7" s="13"/>
      <c r="ZV7" s="13"/>
      <c r="ZW7" s="13"/>
      <c r="ZX7" s="13"/>
      <c r="ZY7" s="13"/>
      <c r="ZZ7" s="13"/>
      <c r="AAA7" s="13"/>
      <c r="AAB7" s="13"/>
      <c r="AAC7" s="13"/>
      <c r="AAD7" s="13"/>
      <c r="AAE7" s="13"/>
      <c r="AAF7" s="13"/>
      <c r="AAG7" s="13"/>
      <c r="AAH7" s="13"/>
      <c r="AAI7" s="13"/>
      <c r="AAJ7" s="13"/>
      <c r="AAK7" s="13"/>
      <c r="AAL7" s="13"/>
      <c r="AAM7" s="13"/>
      <c r="AAN7" s="13"/>
      <c r="AAO7" s="13"/>
      <c r="AAP7" s="13"/>
      <c r="AAQ7" s="13"/>
      <c r="AAR7" s="13"/>
      <c r="AAS7" s="13"/>
      <c r="AAT7" s="13"/>
      <c r="AAU7" s="13"/>
      <c r="AAV7" s="13"/>
      <c r="AAW7" s="13"/>
      <c r="AAX7" s="13"/>
      <c r="AAY7" s="13"/>
      <c r="AAZ7" s="13"/>
      <c r="ABA7" s="13"/>
      <c r="ABB7" s="13"/>
      <c r="ABC7" s="13"/>
      <c r="ABD7" s="13"/>
      <c r="ABE7" s="13"/>
      <c r="ABF7" s="13"/>
      <c r="ABG7" s="13"/>
      <c r="ABH7" s="13"/>
      <c r="ABI7" s="13"/>
      <c r="ABJ7" s="13"/>
      <c r="ABK7" s="13"/>
      <c r="ABL7" s="13"/>
      <c r="ABM7" s="13"/>
      <c r="ABN7" s="13"/>
      <c r="ABO7" s="13"/>
      <c r="ABP7" s="13"/>
      <c r="ABQ7" s="13"/>
      <c r="ABR7" s="13"/>
      <c r="ABS7" s="13"/>
      <c r="ABT7" s="13"/>
      <c r="ABU7" s="13"/>
      <c r="ABV7" s="13"/>
      <c r="ABW7" s="13"/>
      <c r="ABX7" s="13"/>
      <c r="ABY7" s="13"/>
      <c r="ABZ7" s="13"/>
      <c r="ACA7" s="13"/>
      <c r="ACB7" s="13"/>
      <c r="ACC7" s="13"/>
      <c r="ACD7" s="13"/>
      <c r="ACE7" s="13"/>
      <c r="ACF7" s="13"/>
      <c r="ACG7" s="13"/>
      <c r="ACH7" s="13"/>
      <c r="ACI7" s="13"/>
      <c r="ACJ7" s="13"/>
      <c r="ACK7" s="13"/>
      <c r="ACL7" s="13"/>
      <c r="ACM7" s="13"/>
      <c r="ACN7" s="13"/>
      <c r="ACO7" s="13"/>
      <c r="ACP7" s="13"/>
      <c r="ACQ7" s="13"/>
      <c r="ACR7" s="13"/>
      <c r="ACS7" s="13"/>
      <c r="ACT7" s="13"/>
      <c r="ACU7" s="13"/>
      <c r="ACV7" s="13"/>
      <c r="ACW7" s="13"/>
      <c r="ACX7" s="13"/>
      <c r="ACY7" s="13"/>
      <c r="ACZ7" s="13"/>
      <c r="ADA7" s="13"/>
      <c r="ADB7" s="13"/>
      <c r="ADC7" s="13"/>
      <c r="ADD7" s="13"/>
      <c r="ADE7" s="13"/>
      <c r="ADF7" s="13"/>
      <c r="ADG7" s="13"/>
      <c r="ADH7" s="13"/>
      <c r="ADI7" s="13"/>
      <c r="ADJ7" s="13"/>
      <c r="ADK7" s="13"/>
      <c r="ADL7" s="13"/>
      <c r="ADM7" s="13"/>
      <c r="ADN7" s="13"/>
      <c r="ADO7" s="13"/>
      <c r="ADP7" s="13"/>
      <c r="ADQ7" s="13"/>
      <c r="ADR7" s="13"/>
      <c r="ADS7" s="13"/>
      <c r="ADT7" s="13"/>
      <c r="ADU7" s="13"/>
      <c r="ADV7" s="13"/>
      <c r="ADW7" s="13"/>
      <c r="ADX7" s="13"/>
      <c r="ADY7" s="13"/>
      <c r="ADZ7" s="13"/>
      <c r="AEA7" s="13"/>
      <c r="AEB7" s="13"/>
      <c r="AEC7" s="13"/>
      <c r="AED7" s="13"/>
      <c r="AEE7" s="13"/>
      <c r="AEF7" s="13"/>
      <c r="AEG7" s="13"/>
      <c r="AEH7" s="13"/>
      <c r="AEI7" s="13"/>
      <c r="AEJ7" s="13"/>
      <c r="AEK7" s="13"/>
      <c r="AEL7" s="13"/>
      <c r="AEM7" s="13"/>
      <c r="AEN7" s="13"/>
      <c r="AEO7" s="13"/>
      <c r="AEP7" s="13"/>
      <c r="AEQ7" s="13"/>
      <c r="AER7" s="13"/>
      <c r="AES7" s="13"/>
      <c r="AET7" s="13"/>
      <c r="AEU7" s="13"/>
      <c r="AEV7" s="13"/>
      <c r="AEW7" s="13"/>
      <c r="AEX7" s="13"/>
      <c r="AEY7" s="13"/>
      <c r="AEZ7" s="13"/>
      <c r="AFA7" s="13"/>
      <c r="AFB7" s="13"/>
      <c r="AFC7" s="13"/>
      <c r="AFD7" s="13"/>
      <c r="AFE7" s="13"/>
      <c r="AFF7" s="13"/>
      <c r="AFG7" s="13"/>
      <c r="AFH7" s="13"/>
      <c r="AFI7" s="13"/>
      <c r="AFJ7" s="13"/>
      <c r="AFK7" s="13"/>
      <c r="AFL7" s="13"/>
      <c r="AFM7" s="13"/>
      <c r="AFN7" s="13"/>
      <c r="AFO7" s="13"/>
      <c r="AFP7" s="13"/>
      <c r="AFQ7" s="13"/>
      <c r="AFR7" s="13"/>
      <c r="AFS7" s="13"/>
      <c r="AFT7" s="13"/>
      <c r="AFU7" s="13"/>
      <c r="AFV7" s="13"/>
      <c r="AFW7" s="13"/>
      <c r="AFX7" s="13"/>
      <c r="AFY7" s="13"/>
      <c r="AFZ7" s="13"/>
      <c r="AGA7" s="13"/>
      <c r="AGB7" s="13"/>
      <c r="AGC7" s="13"/>
      <c r="AGD7" s="13"/>
      <c r="AGE7" s="13"/>
      <c r="AGF7" s="13"/>
      <c r="AGG7" s="13"/>
      <c r="AGH7" s="13"/>
      <c r="AGI7" s="13"/>
      <c r="AGJ7" s="13"/>
      <c r="AGK7" s="13"/>
      <c r="AGL7" s="13"/>
      <c r="AGM7" s="13"/>
      <c r="AGN7" s="13"/>
      <c r="AGO7" s="13"/>
      <c r="AGP7" s="13"/>
      <c r="AGQ7" s="13"/>
      <c r="AGR7" s="13"/>
      <c r="AGS7" s="13"/>
      <c r="AGT7" s="13"/>
      <c r="AGU7" s="13"/>
      <c r="AGV7" s="13"/>
      <c r="AGW7" s="13"/>
      <c r="AGX7" s="13"/>
      <c r="AGY7" s="13"/>
      <c r="AGZ7" s="13"/>
      <c r="AHA7" s="13"/>
      <c r="AHB7" s="13"/>
      <c r="AHC7" s="13"/>
      <c r="AHD7" s="13"/>
      <c r="AHE7" s="13"/>
      <c r="AHF7" s="13"/>
      <c r="AHG7" s="13"/>
      <c r="AHH7" s="13"/>
      <c r="AHI7" s="13"/>
      <c r="AHJ7" s="13"/>
      <c r="AHK7" s="13"/>
      <c r="AHL7" s="13"/>
      <c r="AHM7" s="13"/>
      <c r="AHN7" s="13"/>
      <c r="AHO7" s="13"/>
      <c r="AHP7" s="13"/>
      <c r="AHQ7" s="13"/>
      <c r="AHR7" s="13"/>
      <c r="AHS7" s="13"/>
      <c r="AHT7" s="13"/>
      <c r="AHU7" s="13"/>
      <c r="AHV7" s="13"/>
      <c r="AHW7" s="13"/>
      <c r="AHX7" s="13"/>
      <c r="AHY7" s="13"/>
      <c r="AHZ7" s="13"/>
      <c r="AIA7" s="13"/>
      <c r="AIB7" s="13"/>
      <c r="AIC7" s="13"/>
      <c r="AID7" s="13"/>
      <c r="AIE7" s="13"/>
      <c r="AIF7" s="13"/>
      <c r="AIG7" s="13"/>
      <c r="AIH7" s="13"/>
      <c r="AII7" s="13"/>
      <c r="AIJ7" s="13"/>
    </row>
    <row r="8" spans="1:920" s="14" customFormat="1" ht="15.75" customHeight="1">
      <c r="A8" s="8"/>
      <c r="B8" s="8"/>
      <c r="C8" s="8"/>
      <c r="D8" s="8"/>
      <c r="E8" s="19" t="str">
        <f>IF([1]OsnPodaci!B18="","",[1]OsnPodaci!B18)</f>
        <v>Trgovina na veliko metalnom robom, instalacijskim materijalom, uređajima i opremom za vodovod i grijanje</v>
      </c>
      <c r="F8" s="19"/>
      <c r="G8" s="19"/>
      <c r="H8" s="20"/>
      <c r="J8" s="11"/>
      <c r="K8" s="16" t="str">
        <f>IF([1]OsnPodaci!A23="","",[1]OsnPodaci!A23)</f>
        <v>1401021120082943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  <c r="IV8" s="13"/>
      <c r="IW8" s="13"/>
      <c r="IX8" s="13"/>
      <c r="IY8" s="13"/>
      <c r="IZ8" s="13"/>
      <c r="JA8" s="13"/>
      <c r="JB8" s="13"/>
      <c r="JC8" s="13"/>
      <c r="JD8" s="13"/>
      <c r="JE8" s="13"/>
      <c r="JF8" s="13"/>
      <c r="JG8" s="13"/>
      <c r="JH8" s="13"/>
      <c r="JI8" s="13"/>
      <c r="JJ8" s="13"/>
      <c r="JK8" s="13"/>
      <c r="JL8" s="13"/>
      <c r="JM8" s="13"/>
      <c r="JN8" s="13"/>
      <c r="JO8" s="13"/>
      <c r="JP8" s="13"/>
      <c r="JQ8" s="13"/>
      <c r="JR8" s="13"/>
      <c r="JS8" s="13"/>
      <c r="JT8" s="13"/>
      <c r="JU8" s="13"/>
      <c r="JV8" s="13"/>
      <c r="JW8" s="13"/>
      <c r="JX8" s="13"/>
      <c r="JY8" s="13"/>
      <c r="JZ8" s="13"/>
      <c r="KA8" s="13"/>
      <c r="KB8" s="13"/>
      <c r="KC8" s="13"/>
      <c r="KD8" s="13"/>
      <c r="KE8" s="13"/>
      <c r="KF8" s="13"/>
      <c r="KG8" s="13"/>
      <c r="KH8" s="13"/>
      <c r="KI8" s="13"/>
      <c r="KJ8" s="13"/>
      <c r="KK8" s="13"/>
      <c r="KL8" s="13"/>
      <c r="KM8" s="13"/>
      <c r="KN8" s="13"/>
      <c r="KO8" s="13"/>
      <c r="KP8" s="13"/>
      <c r="KQ8" s="13"/>
      <c r="KR8" s="13"/>
      <c r="KS8" s="13"/>
      <c r="KT8" s="13"/>
      <c r="KU8" s="13"/>
      <c r="KV8" s="13"/>
      <c r="KW8" s="13"/>
      <c r="KX8" s="13"/>
      <c r="KY8" s="13"/>
      <c r="KZ8" s="13"/>
      <c r="LA8" s="13"/>
      <c r="LB8" s="13"/>
      <c r="LC8" s="13"/>
      <c r="LD8" s="13"/>
      <c r="LE8" s="13"/>
      <c r="LF8" s="13"/>
      <c r="LG8" s="13"/>
      <c r="LH8" s="13"/>
      <c r="LI8" s="13"/>
      <c r="LJ8" s="13"/>
      <c r="LK8" s="13"/>
      <c r="LL8" s="13"/>
      <c r="LM8" s="13"/>
      <c r="LN8" s="13"/>
      <c r="LO8" s="13"/>
      <c r="LP8" s="13"/>
      <c r="LQ8" s="13"/>
      <c r="LR8" s="13"/>
      <c r="LS8" s="13"/>
      <c r="LT8" s="13"/>
      <c r="LU8" s="13"/>
      <c r="LV8" s="13"/>
      <c r="LW8" s="13"/>
      <c r="LX8" s="13"/>
      <c r="LY8" s="13"/>
      <c r="LZ8" s="13"/>
      <c r="MA8" s="13"/>
      <c r="MB8" s="13"/>
      <c r="MC8" s="13"/>
      <c r="MD8" s="13"/>
      <c r="ME8" s="13"/>
      <c r="MF8" s="13"/>
      <c r="MG8" s="13"/>
      <c r="MH8" s="13"/>
      <c r="MI8" s="13"/>
      <c r="MJ8" s="13"/>
      <c r="MK8" s="13"/>
      <c r="ML8" s="13"/>
      <c r="MM8" s="13"/>
      <c r="MN8" s="13"/>
      <c r="MO8" s="13"/>
      <c r="MP8" s="13"/>
      <c r="MQ8" s="13"/>
      <c r="MR8" s="13"/>
      <c r="MS8" s="13"/>
      <c r="MT8" s="13"/>
      <c r="MU8" s="13"/>
      <c r="MV8" s="13"/>
      <c r="MW8" s="13"/>
      <c r="MX8" s="13"/>
      <c r="MY8" s="13"/>
      <c r="MZ8" s="13"/>
      <c r="NA8" s="13"/>
      <c r="NB8" s="13"/>
      <c r="NC8" s="13"/>
      <c r="ND8" s="13"/>
      <c r="NE8" s="13"/>
      <c r="NF8" s="13"/>
      <c r="NG8" s="13"/>
      <c r="NH8" s="13"/>
      <c r="NI8" s="13"/>
      <c r="NJ8" s="13"/>
      <c r="NK8" s="13"/>
      <c r="NL8" s="13"/>
      <c r="NM8" s="13"/>
      <c r="NN8" s="13"/>
      <c r="NO8" s="13"/>
      <c r="NP8" s="13"/>
      <c r="NQ8" s="13"/>
      <c r="NR8" s="13"/>
      <c r="NS8" s="13"/>
      <c r="NT8" s="13"/>
      <c r="NU8" s="13"/>
      <c r="NV8" s="13"/>
      <c r="NW8" s="13"/>
      <c r="NX8" s="13"/>
      <c r="NY8" s="13"/>
      <c r="NZ8" s="13"/>
      <c r="OA8" s="13"/>
      <c r="OB8" s="13"/>
      <c r="OC8" s="13"/>
      <c r="OD8" s="13"/>
      <c r="OE8" s="13"/>
      <c r="OF8" s="13"/>
      <c r="OG8" s="13"/>
      <c r="OH8" s="13"/>
      <c r="OI8" s="13"/>
      <c r="OJ8" s="13"/>
      <c r="OK8" s="13"/>
      <c r="OL8" s="13"/>
      <c r="OM8" s="13"/>
      <c r="ON8" s="13"/>
      <c r="OO8" s="13"/>
      <c r="OP8" s="13"/>
      <c r="OQ8" s="13"/>
      <c r="OR8" s="13"/>
      <c r="OS8" s="13"/>
      <c r="OT8" s="13"/>
      <c r="OU8" s="13"/>
      <c r="OV8" s="13"/>
      <c r="OW8" s="13"/>
      <c r="OX8" s="13"/>
      <c r="OY8" s="13"/>
      <c r="OZ8" s="13"/>
      <c r="PA8" s="13"/>
      <c r="PB8" s="13"/>
      <c r="PC8" s="13"/>
      <c r="PD8" s="13"/>
      <c r="PE8" s="13"/>
      <c r="PF8" s="13"/>
      <c r="PG8" s="13"/>
      <c r="PH8" s="13"/>
      <c r="PI8" s="13"/>
      <c r="PJ8" s="13"/>
      <c r="PK8" s="13"/>
      <c r="PL8" s="13"/>
      <c r="PM8" s="13"/>
      <c r="PN8" s="13"/>
      <c r="PO8" s="13"/>
      <c r="PP8" s="13"/>
      <c r="PQ8" s="13"/>
      <c r="PR8" s="13"/>
      <c r="PS8" s="13"/>
      <c r="PT8" s="13"/>
      <c r="PU8" s="13"/>
      <c r="PV8" s="13"/>
      <c r="PW8" s="13"/>
      <c r="PX8" s="13"/>
      <c r="PY8" s="13"/>
      <c r="PZ8" s="13"/>
      <c r="QA8" s="13"/>
      <c r="QB8" s="13"/>
      <c r="QC8" s="13"/>
      <c r="QD8" s="13"/>
      <c r="QE8" s="13"/>
      <c r="QF8" s="13"/>
      <c r="QG8" s="13"/>
      <c r="QH8" s="13"/>
      <c r="QI8" s="13"/>
      <c r="QJ8" s="13"/>
      <c r="QK8" s="13"/>
      <c r="QL8" s="13"/>
      <c r="QM8" s="13"/>
      <c r="QN8" s="13"/>
      <c r="QO8" s="13"/>
      <c r="QP8" s="13"/>
      <c r="QQ8" s="13"/>
      <c r="QR8" s="13"/>
      <c r="QS8" s="13"/>
      <c r="QT8" s="13"/>
      <c r="QU8" s="13"/>
      <c r="QV8" s="13"/>
      <c r="QW8" s="13"/>
      <c r="QX8" s="13"/>
      <c r="QY8" s="13"/>
      <c r="QZ8" s="13"/>
      <c r="RA8" s="13"/>
      <c r="RB8" s="13"/>
      <c r="RC8" s="13"/>
      <c r="RD8" s="13"/>
      <c r="RE8" s="13"/>
      <c r="RF8" s="13"/>
      <c r="RG8" s="13"/>
      <c r="RH8" s="13"/>
      <c r="RI8" s="13"/>
      <c r="RJ8" s="13"/>
      <c r="RK8" s="13"/>
      <c r="RL8" s="13"/>
      <c r="RM8" s="13"/>
      <c r="RN8" s="13"/>
      <c r="RO8" s="13"/>
      <c r="RP8" s="13"/>
      <c r="RQ8" s="13"/>
      <c r="RR8" s="13"/>
      <c r="RS8" s="13"/>
      <c r="RT8" s="13"/>
      <c r="RU8" s="13"/>
      <c r="RV8" s="13"/>
      <c r="RW8" s="13"/>
      <c r="RX8" s="13"/>
      <c r="RY8" s="13"/>
      <c r="RZ8" s="13"/>
      <c r="SA8" s="13"/>
      <c r="SB8" s="13"/>
      <c r="SC8" s="13"/>
      <c r="SD8" s="13"/>
      <c r="SE8" s="13"/>
      <c r="SF8" s="13"/>
      <c r="SG8" s="13"/>
      <c r="SH8" s="13"/>
      <c r="SI8" s="13"/>
      <c r="SJ8" s="13"/>
      <c r="SK8" s="13"/>
      <c r="SL8" s="13"/>
      <c r="SM8" s="13"/>
      <c r="SN8" s="13"/>
      <c r="SO8" s="13"/>
      <c r="SP8" s="13"/>
      <c r="SQ8" s="13"/>
      <c r="SR8" s="13"/>
      <c r="SS8" s="13"/>
      <c r="ST8" s="13"/>
      <c r="SU8" s="13"/>
      <c r="SV8" s="13"/>
      <c r="SW8" s="13"/>
      <c r="SX8" s="13"/>
      <c r="SY8" s="13"/>
      <c r="SZ8" s="13"/>
      <c r="TA8" s="13"/>
      <c r="TB8" s="13"/>
      <c r="TC8" s="13"/>
      <c r="TD8" s="13"/>
      <c r="TE8" s="13"/>
      <c r="TF8" s="13"/>
      <c r="TG8" s="13"/>
      <c r="TH8" s="13"/>
      <c r="TI8" s="13"/>
      <c r="TJ8" s="13"/>
      <c r="TK8" s="13"/>
      <c r="TL8" s="13"/>
      <c r="TM8" s="13"/>
      <c r="TN8" s="13"/>
      <c r="TO8" s="13"/>
      <c r="TP8" s="13"/>
      <c r="TQ8" s="13"/>
      <c r="TR8" s="13"/>
      <c r="TS8" s="13"/>
      <c r="TT8" s="13"/>
      <c r="TU8" s="13"/>
      <c r="TV8" s="13"/>
      <c r="TW8" s="13"/>
      <c r="TX8" s="13"/>
      <c r="TY8" s="13"/>
      <c r="TZ8" s="13"/>
      <c r="UA8" s="13"/>
      <c r="UB8" s="13"/>
      <c r="UC8" s="13"/>
      <c r="UD8" s="13"/>
      <c r="UE8" s="13"/>
      <c r="UF8" s="13"/>
      <c r="UG8" s="13"/>
      <c r="UH8" s="13"/>
      <c r="UI8" s="13"/>
      <c r="UJ8" s="13"/>
      <c r="UK8" s="13"/>
      <c r="UL8" s="13"/>
      <c r="UM8" s="13"/>
      <c r="UN8" s="13"/>
      <c r="UO8" s="13"/>
      <c r="UP8" s="13"/>
      <c r="UQ8" s="13"/>
      <c r="UR8" s="13"/>
      <c r="US8" s="13"/>
      <c r="UT8" s="13"/>
      <c r="UU8" s="13"/>
      <c r="UV8" s="13"/>
      <c r="UW8" s="13"/>
      <c r="UX8" s="13"/>
      <c r="UY8" s="13"/>
      <c r="UZ8" s="13"/>
      <c r="VA8" s="13"/>
      <c r="VB8" s="13"/>
      <c r="VC8" s="13"/>
      <c r="VD8" s="13"/>
      <c r="VE8" s="13"/>
      <c r="VF8" s="13"/>
      <c r="VG8" s="13"/>
      <c r="VH8" s="13"/>
      <c r="VI8" s="13"/>
      <c r="VJ8" s="13"/>
      <c r="VK8" s="13"/>
      <c r="VL8" s="13"/>
      <c r="VM8" s="13"/>
      <c r="VN8" s="13"/>
      <c r="VO8" s="13"/>
      <c r="VP8" s="13"/>
      <c r="VQ8" s="13"/>
      <c r="VR8" s="13"/>
      <c r="VS8" s="13"/>
      <c r="VT8" s="13"/>
      <c r="VU8" s="13"/>
      <c r="VV8" s="13"/>
      <c r="VW8" s="13"/>
      <c r="VX8" s="13"/>
      <c r="VY8" s="13"/>
      <c r="VZ8" s="13"/>
      <c r="WA8" s="13"/>
      <c r="WB8" s="13"/>
      <c r="WC8" s="13"/>
      <c r="WD8" s="13"/>
      <c r="WE8" s="13"/>
      <c r="WF8" s="13"/>
      <c r="WG8" s="13"/>
      <c r="WH8" s="13"/>
      <c r="WI8" s="13"/>
      <c r="WJ8" s="13"/>
      <c r="WK8" s="13"/>
      <c r="WL8" s="13"/>
      <c r="WM8" s="13"/>
      <c r="WN8" s="13"/>
      <c r="WO8" s="13"/>
      <c r="WP8" s="13"/>
      <c r="WQ8" s="13"/>
      <c r="WR8" s="13"/>
      <c r="WS8" s="13"/>
      <c r="WT8" s="13"/>
      <c r="WU8" s="13"/>
      <c r="WV8" s="13"/>
      <c r="WW8" s="13"/>
      <c r="WX8" s="13"/>
      <c r="WY8" s="13"/>
      <c r="WZ8" s="13"/>
      <c r="XA8" s="13"/>
      <c r="XB8" s="13"/>
      <c r="XC8" s="13"/>
      <c r="XD8" s="13"/>
      <c r="XE8" s="13"/>
      <c r="XF8" s="13"/>
      <c r="XG8" s="13"/>
      <c r="XH8" s="13"/>
      <c r="XI8" s="13"/>
      <c r="XJ8" s="13"/>
      <c r="XK8" s="13"/>
      <c r="XL8" s="13"/>
      <c r="XM8" s="13"/>
      <c r="XN8" s="13"/>
      <c r="XO8" s="13"/>
      <c r="XP8" s="13"/>
      <c r="XQ8" s="13"/>
      <c r="XR8" s="13"/>
      <c r="XS8" s="13"/>
      <c r="XT8" s="13"/>
      <c r="XU8" s="13"/>
      <c r="XV8" s="13"/>
      <c r="XW8" s="13"/>
      <c r="XX8" s="13"/>
      <c r="XY8" s="13"/>
      <c r="XZ8" s="13"/>
      <c r="YA8" s="13"/>
      <c r="YB8" s="13"/>
      <c r="YC8" s="13"/>
      <c r="YD8" s="13"/>
      <c r="YE8" s="13"/>
      <c r="YF8" s="13"/>
      <c r="YG8" s="13"/>
      <c r="YH8" s="13"/>
      <c r="YI8" s="13"/>
      <c r="YJ8" s="13"/>
      <c r="YK8" s="13"/>
      <c r="YL8" s="13"/>
      <c r="YM8" s="13"/>
      <c r="YN8" s="13"/>
      <c r="YO8" s="13"/>
      <c r="YP8" s="13"/>
      <c r="YQ8" s="13"/>
      <c r="YR8" s="13"/>
      <c r="YS8" s="13"/>
      <c r="YT8" s="13"/>
      <c r="YU8" s="13"/>
      <c r="YV8" s="13"/>
      <c r="YW8" s="13"/>
      <c r="YX8" s="13"/>
      <c r="YY8" s="13"/>
      <c r="YZ8" s="13"/>
      <c r="ZA8" s="13"/>
      <c r="ZB8" s="13"/>
      <c r="ZC8" s="13"/>
      <c r="ZD8" s="13"/>
      <c r="ZE8" s="13"/>
      <c r="ZF8" s="13"/>
      <c r="ZG8" s="13"/>
      <c r="ZH8" s="13"/>
      <c r="ZI8" s="13"/>
      <c r="ZJ8" s="13"/>
      <c r="ZK8" s="13"/>
      <c r="ZL8" s="13"/>
      <c r="ZM8" s="13"/>
      <c r="ZN8" s="13"/>
      <c r="ZO8" s="13"/>
      <c r="ZP8" s="13"/>
      <c r="ZQ8" s="13"/>
      <c r="ZR8" s="13"/>
      <c r="ZS8" s="13"/>
      <c r="ZT8" s="13"/>
      <c r="ZU8" s="13"/>
      <c r="ZV8" s="13"/>
      <c r="ZW8" s="13"/>
      <c r="ZX8" s="13"/>
      <c r="ZY8" s="13"/>
      <c r="ZZ8" s="13"/>
      <c r="AAA8" s="13"/>
      <c r="AAB8" s="13"/>
      <c r="AAC8" s="13"/>
      <c r="AAD8" s="13"/>
      <c r="AAE8" s="13"/>
      <c r="AAF8" s="13"/>
      <c r="AAG8" s="13"/>
      <c r="AAH8" s="13"/>
      <c r="AAI8" s="13"/>
      <c r="AAJ8" s="13"/>
      <c r="AAK8" s="13"/>
      <c r="AAL8" s="13"/>
      <c r="AAM8" s="13"/>
      <c r="AAN8" s="13"/>
      <c r="AAO8" s="13"/>
      <c r="AAP8" s="13"/>
      <c r="AAQ8" s="13"/>
      <c r="AAR8" s="13"/>
      <c r="AAS8" s="13"/>
      <c r="AAT8" s="13"/>
      <c r="AAU8" s="13"/>
      <c r="AAV8" s="13"/>
      <c r="AAW8" s="13"/>
      <c r="AAX8" s="13"/>
      <c r="AAY8" s="13"/>
      <c r="AAZ8" s="13"/>
      <c r="ABA8" s="13"/>
      <c r="ABB8" s="13"/>
      <c r="ABC8" s="13"/>
      <c r="ABD8" s="13"/>
      <c r="ABE8" s="13"/>
      <c r="ABF8" s="13"/>
      <c r="ABG8" s="13"/>
      <c r="ABH8" s="13"/>
      <c r="ABI8" s="13"/>
      <c r="ABJ8" s="13"/>
      <c r="ABK8" s="13"/>
      <c r="ABL8" s="13"/>
      <c r="ABM8" s="13"/>
      <c r="ABN8" s="13"/>
      <c r="ABO8" s="13"/>
      <c r="ABP8" s="13"/>
      <c r="ABQ8" s="13"/>
      <c r="ABR8" s="13"/>
      <c r="ABS8" s="13"/>
      <c r="ABT8" s="13"/>
      <c r="ABU8" s="13"/>
      <c r="ABV8" s="13"/>
      <c r="ABW8" s="13"/>
      <c r="ABX8" s="13"/>
      <c r="ABY8" s="13"/>
      <c r="ABZ8" s="13"/>
      <c r="ACA8" s="13"/>
      <c r="ACB8" s="13"/>
      <c r="ACC8" s="13"/>
      <c r="ACD8" s="13"/>
      <c r="ACE8" s="13"/>
      <c r="ACF8" s="13"/>
      <c r="ACG8" s="13"/>
      <c r="ACH8" s="13"/>
      <c r="ACI8" s="13"/>
      <c r="ACJ8" s="13"/>
      <c r="ACK8" s="13"/>
      <c r="ACL8" s="13"/>
      <c r="ACM8" s="13"/>
      <c r="ACN8" s="13"/>
      <c r="ACO8" s="13"/>
      <c r="ACP8" s="13"/>
      <c r="ACQ8" s="13"/>
      <c r="ACR8" s="13"/>
      <c r="ACS8" s="13"/>
      <c r="ACT8" s="13"/>
      <c r="ACU8" s="13"/>
      <c r="ACV8" s="13"/>
      <c r="ACW8" s="13"/>
      <c r="ACX8" s="13"/>
      <c r="ACY8" s="13"/>
      <c r="ACZ8" s="13"/>
      <c r="ADA8" s="13"/>
      <c r="ADB8" s="13"/>
      <c r="ADC8" s="13"/>
      <c r="ADD8" s="13"/>
      <c r="ADE8" s="13"/>
      <c r="ADF8" s="13"/>
      <c r="ADG8" s="13"/>
      <c r="ADH8" s="13"/>
      <c r="ADI8" s="13"/>
      <c r="ADJ8" s="13"/>
      <c r="ADK8" s="13"/>
      <c r="ADL8" s="13"/>
      <c r="ADM8" s="13"/>
      <c r="ADN8" s="13"/>
      <c r="ADO8" s="13"/>
      <c r="ADP8" s="13"/>
      <c r="ADQ8" s="13"/>
      <c r="ADR8" s="13"/>
      <c r="ADS8" s="13"/>
      <c r="ADT8" s="13"/>
      <c r="ADU8" s="13"/>
      <c r="ADV8" s="13"/>
      <c r="ADW8" s="13"/>
      <c r="ADX8" s="13"/>
      <c r="ADY8" s="13"/>
      <c r="ADZ8" s="13"/>
      <c r="AEA8" s="13"/>
      <c r="AEB8" s="13"/>
      <c r="AEC8" s="13"/>
      <c r="AED8" s="13"/>
      <c r="AEE8" s="13"/>
      <c r="AEF8" s="13"/>
      <c r="AEG8" s="13"/>
      <c r="AEH8" s="13"/>
      <c r="AEI8" s="13"/>
      <c r="AEJ8" s="13"/>
      <c r="AEK8" s="13"/>
      <c r="AEL8" s="13"/>
      <c r="AEM8" s="13"/>
      <c r="AEN8" s="13"/>
      <c r="AEO8" s="13"/>
      <c r="AEP8" s="13"/>
      <c r="AEQ8" s="13"/>
      <c r="AER8" s="13"/>
      <c r="AES8" s="13"/>
      <c r="AET8" s="13"/>
      <c r="AEU8" s="13"/>
      <c r="AEV8" s="13"/>
      <c r="AEW8" s="13"/>
      <c r="AEX8" s="13"/>
      <c r="AEY8" s="13"/>
      <c r="AEZ8" s="13"/>
      <c r="AFA8" s="13"/>
      <c r="AFB8" s="13"/>
      <c r="AFC8" s="13"/>
      <c r="AFD8" s="13"/>
      <c r="AFE8" s="13"/>
      <c r="AFF8" s="13"/>
      <c r="AFG8" s="13"/>
      <c r="AFH8" s="13"/>
      <c r="AFI8" s="13"/>
      <c r="AFJ8" s="13"/>
      <c r="AFK8" s="13"/>
      <c r="AFL8" s="13"/>
      <c r="AFM8" s="13"/>
      <c r="AFN8" s="13"/>
      <c r="AFO8" s="13"/>
      <c r="AFP8" s="13"/>
      <c r="AFQ8" s="13"/>
      <c r="AFR8" s="13"/>
      <c r="AFS8" s="13"/>
      <c r="AFT8" s="13"/>
      <c r="AFU8" s="13"/>
      <c r="AFV8" s="13"/>
      <c r="AFW8" s="13"/>
      <c r="AFX8" s="13"/>
      <c r="AFY8" s="13"/>
      <c r="AFZ8" s="13"/>
      <c r="AGA8" s="13"/>
      <c r="AGB8" s="13"/>
      <c r="AGC8" s="13"/>
      <c r="AGD8" s="13"/>
      <c r="AGE8" s="13"/>
      <c r="AGF8" s="13"/>
      <c r="AGG8" s="13"/>
      <c r="AGH8" s="13"/>
      <c r="AGI8" s="13"/>
      <c r="AGJ8" s="13"/>
      <c r="AGK8" s="13"/>
      <c r="AGL8" s="13"/>
      <c r="AGM8" s="13"/>
      <c r="AGN8" s="13"/>
      <c r="AGO8" s="13"/>
      <c r="AGP8" s="13"/>
      <c r="AGQ8" s="13"/>
      <c r="AGR8" s="13"/>
      <c r="AGS8" s="13"/>
      <c r="AGT8" s="13"/>
      <c r="AGU8" s="13"/>
      <c r="AGV8" s="13"/>
      <c r="AGW8" s="13"/>
      <c r="AGX8" s="13"/>
      <c r="AGY8" s="13"/>
      <c r="AGZ8" s="13"/>
      <c r="AHA8" s="13"/>
      <c r="AHB8" s="13"/>
      <c r="AHC8" s="13"/>
      <c r="AHD8" s="13"/>
      <c r="AHE8" s="13"/>
      <c r="AHF8" s="13"/>
      <c r="AHG8" s="13"/>
      <c r="AHH8" s="13"/>
      <c r="AHI8" s="13"/>
      <c r="AHJ8" s="13"/>
      <c r="AHK8" s="13"/>
      <c r="AHL8" s="13"/>
      <c r="AHM8" s="13"/>
      <c r="AHN8" s="13"/>
      <c r="AHO8" s="13"/>
      <c r="AHP8" s="13"/>
      <c r="AHQ8" s="13"/>
      <c r="AHR8" s="13"/>
      <c r="AHS8" s="13"/>
      <c r="AHT8" s="13"/>
      <c r="AHU8" s="13"/>
      <c r="AHV8" s="13"/>
      <c r="AHW8" s="13"/>
      <c r="AHX8" s="13"/>
      <c r="AHY8" s="13"/>
      <c r="AHZ8" s="13"/>
      <c r="AIA8" s="13"/>
      <c r="AIB8" s="13"/>
      <c r="AIC8" s="13"/>
      <c r="AID8" s="13"/>
      <c r="AIE8" s="13"/>
      <c r="AIF8" s="13"/>
      <c r="AIG8" s="13"/>
      <c r="AIH8" s="13"/>
      <c r="AII8" s="13"/>
      <c r="AIJ8" s="13"/>
    </row>
    <row r="9" spans="1:920" s="14" customFormat="1" ht="15.75" customHeight="1">
      <c r="A9" s="8"/>
      <c r="B9" s="8"/>
      <c r="C9" s="8"/>
      <c r="D9" s="8"/>
      <c r="E9" s="19"/>
      <c r="F9" s="19"/>
      <c r="G9" s="19"/>
      <c r="H9" s="20"/>
      <c r="J9" s="11"/>
      <c r="K9" s="5" t="s">
        <v>8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  <c r="IT9" s="13"/>
      <c r="IU9" s="13"/>
      <c r="IV9" s="13"/>
      <c r="IW9" s="13"/>
      <c r="IX9" s="13"/>
      <c r="IY9" s="13"/>
      <c r="IZ9" s="13"/>
      <c r="JA9" s="13"/>
      <c r="JB9" s="13"/>
      <c r="JC9" s="13"/>
      <c r="JD9" s="13"/>
      <c r="JE9" s="13"/>
      <c r="JF9" s="13"/>
      <c r="JG9" s="13"/>
      <c r="JH9" s="13"/>
      <c r="JI9" s="13"/>
      <c r="JJ9" s="13"/>
      <c r="JK9" s="13"/>
      <c r="JL9" s="13"/>
      <c r="JM9" s="13"/>
      <c r="JN9" s="13"/>
      <c r="JO9" s="13"/>
      <c r="JP9" s="13"/>
      <c r="JQ9" s="13"/>
      <c r="JR9" s="13"/>
      <c r="JS9" s="13"/>
      <c r="JT9" s="13"/>
      <c r="JU9" s="13"/>
      <c r="JV9" s="13"/>
      <c r="JW9" s="13"/>
      <c r="JX9" s="13"/>
      <c r="JY9" s="13"/>
      <c r="JZ9" s="13"/>
      <c r="KA9" s="13"/>
      <c r="KB9" s="13"/>
      <c r="KC9" s="13"/>
      <c r="KD9" s="13"/>
      <c r="KE9" s="13"/>
      <c r="KF9" s="13"/>
      <c r="KG9" s="13"/>
      <c r="KH9" s="13"/>
      <c r="KI9" s="13"/>
      <c r="KJ9" s="13"/>
      <c r="KK9" s="13"/>
      <c r="KL9" s="13"/>
      <c r="KM9" s="13"/>
      <c r="KN9" s="13"/>
      <c r="KO9" s="13"/>
      <c r="KP9" s="13"/>
      <c r="KQ9" s="13"/>
      <c r="KR9" s="13"/>
      <c r="KS9" s="13"/>
      <c r="KT9" s="13"/>
      <c r="KU9" s="13"/>
      <c r="KV9" s="13"/>
      <c r="KW9" s="13"/>
      <c r="KX9" s="13"/>
      <c r="KY9" s="13"/>
      <c r="KZ9" s="13"/>
      <c r="LA9" s="13"/>
      <c r="LB9" s="13"/>
      <c r="LC9" s="13"/>
      <c r="LD9" s="13"/>
      <c r="LE9" s="13"/>
      <c r="LF9" s="13"/>
      <c r="LG9" s="13"/>
      <c r="LH9" s="13"/>
      <c r="LI9" s="13"/>
      <c r="LJ9" s="13"/>
      <c r="LK9" s="13"/>
      <c r="LL9" s="13"/>
      <c r="LM9" s="13"/>
      <c r="LN9" s="13"/>
      <c r="LO9" s="13"/>
      <c r="LP9" s="13"/>
      <c r="LQ9" s="13"/>
      <c r="LR9" s="13"/>
      <c r="LS9" s="13"/>
      <c r="LT9" s="13"/>
      <c r="LU9" s="13"/>
      <c r="LV9" s="13"/>
      <c r="LW9" s="13"/>
      <c r="LX9" s="13"/>
      <c r="LY9" s="13"/>
      <c r="LZ9" s="13"/>
      <c r="MA9" s="13"/>
      <c r="MB9" s="13"/>
      <c r="MC9" s="13"/>
      <c r="MD9" s="13"/>
      <c r="ME9" s="13"/>
      <c r="MF9" s="13"/>
      <c r="MG9" s="13"/>
      <c r="MH9" s="13"/>
      <c r="MI9" s="13"/>
      <c r="MJ9" s="13"/>
      <c r="MK9" s="13"/>
      <c r="ML9" s="13"/>
      <c r="MM9" s="13"/>
      <c r="MN9" s="13"/>
      <c r="MO9" s="13"/>
      <c r="MP9" s="13"/>
      <c r="MQ9" s="13"/>
      <c r="MR9" s="13"/>
      <c r="MS9" s="13"/>
      <c r="MT9" s="13"/>
      <c r="MU9" s="13"/>
      <c r="MV9" s="13"/>
      <c r="MW9" s="13"/>
      <c r="MX9" s="13"/>
      <c r="MY9" s="13"/>
      <c r="MZ9" s="13"/>
      <c r="NA9" s="13"/>
      <c r="NB9" s="13"/>
      <c r="NC9" s="13"/>
      <c r="ND9" s="13"/>
      <c r="NE9" s="13"/>
      <c r="NF9" s="13"/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3"/>
      <c r="NR9" s="13"/>
      <c r="NS9" s="13"/>
      <c r="NT9" s="13"/>
      <c r="NU9" s="13"/>
      <c r="NV9" s="13"/>
      <c r="NW9" s="13"/>
      <c r="NX9" s="13"/>
      <c r="NY9" s="13"/>
      <c r="NZ9" s="13"/>
      <c r="OA9" s="13"/>
      <c r="OB9" s="13"/>
      <c r="OC9" s="13"/>
      <c r="OD9" s="13"/>
      <c r="OE9" s="13"/>
      <c r="OF9" s="13"/>
      <c r="OG9" s="13"/>
      <c r="OH9" s="13"/>
      <c r="OI9" s="13"/>
      <c r="OJ9" s="13"/>
      <c r="OK9" s="13"/>
      <c r="OL9" s="13"/>
      <c r="OM9" s="13"/>
      <c r="ON9" s="13"/>
      <c r="OO9" s="13"/>
      <c r="OP9" s="13"/>
      <c r="OQ9" s="13"/>
      <c r="OR9" s="13"/>
      <c r="OS9" s="13"/>
      <c r="OT9" s="13"/>
      <c r="OU9" s="13"/>
      <c r="OV9" s="13"/>
      <c r="OW9" s="13"/>
      <c r="OX9" s="13"/>
      <c r="OY9" s="13"/>
      <c r="OZ9" s="13"/>
      <c r="PA9" s="13"/>
      <c r="PB9" s="13"/>
      <c r="PC9" s="13"/>
      <c r="PD9" s="13"/>
      <c r="PE9" s="13"/>
      <c r="PF9" s="13"/>
      <c r="PG9" s="13"/>
      <c r="PH9" s="13"/>
      <c r="PI9" s="13"/>
      <c r="PJ9" s="13"/>
      <c r="PK9" s="13"/>
      <c r="PL9" s="13"/>
      <c r="PM9" s="13"/>
      <c r="PN9" s="13"/>
      <c r="PO9" s="13"/>
      <c r="PP9" s="13"/>
      <c r="PQ9" s="13"/>
      <c r="PR9" s="13"/>
      <c r="PS9" s="13"/>
      <c r="PT9" s="13"/>
      <c r="PU9" s="13"/>
      <c r="PV9" s="13"/>
      <c r="PW9" s="13"/>
      <c r="PX9" s="13"/>
      <c r="PY9" s="13"/>
      <c r="PZ9" s="13"/>
      <c r="QA9" s="13"/>
      <c r="QB9" s="13"/>
      <c r="QC9" s="13"/>
      <c r="QD9" s="13"/>
      <c r="QE9" s="13"/>
      <c r="QF9" s="13"/>
      <c r="QG9" s="13"/>
      <c r="QH9" s="13"/>
      <c r="QI9" s="13"/>
      <c r="QJ9" s="13"/>
      <c r="QK9" s="13"/>
      <c r="QL9" s="13"/>
      <c r="QM9" s="13"/>
      <c r="QN9" s="13"/>
      <c r="QO9" s="13"/>
      <c r="QP9" s="13"/>
      <c r="QQ9" s="13"/>
      <c r="QR9" s="13"/>
      <c r="QS9" s="13"/>
      <c r="QT9" s="13"/>
      <c r="QU9" s="13"/>
      <c r="QV9" s="13"/>
      <c r="QW9" s="13"/>
      <c r="QX9" s="13"/>
      <c r="QY9" s="13"/>
      <c r="QZ9" s="13"/>
      <c r="RA9" s="13"/>
      <c r="RB9" s="13"/>
      <c r="RC9" s="13"/>
      <c r="RD9" s="13"/>
      <c r="RE9" s="13"/>
      <c r="RF9" s="13"/>
      <c r="RG9" s="13"/>
      <c r="RH9" s="13"/>
      <c r="RI9" s="13"/>
      <c r="RJ9" s="13"/>
      <c r="RK9" s="13"/>
      <c r="RL9" s="13"/>
      <c r="RM9" s="13"/>
      <c r="RN9" s="13"/>
      <c r="RO9" s="13"/>
      <c r="RP9" s="13"/>
      <c r="RQ9" s="13"/>
      <c r="RR9" s="13"/>
      <c r="RS9" s="13"/>
      <c r="RT9" s="13"/>
      <c r="RU9" s="13"/>
      <c r="RV9" s="13"/>
      <c r="RW9" s="13"/>
      <c r="RX9" s="13"/>
      <c r="RY9" s="13"/>
      <c r="RZ9" s="13"/>
      <c r="SA9" s="13"/>
      <c r="SB9" s="13"/>
      <c r="SC9" s="13"/>
      <c r="SD9" s="13"/>
      <c r="SE9" s="13"/>
      <c r="SF9" s="13"/>
      <c r="SG9" s="13"/>
      <c r="SH9" s="13"/>
      <c r="SI9" s="13"/>
      <c r="SJ9" s="13"/>
      <c r="SK9" s="13"/>
      <c r="SL9" s="13"/>
      <c r="SM9" s="13"/>
      <c r="SN9" s="13"/>
      <c r="SO9" s="13"/>
      <c r="SP9" s="13"/>
      <c r="SQ9" s="13"/>
      <c r="SR9" s="13"/>
      <c r="SS9" s="13"/>
      <c r="ST9" s="13"/>
      <c r="SU9" s="13"/>
      <c r="SV9" s="13"/>
      <c r="SW9" s="13"/>
      <c r="SX9" s="13"/>
      <c r="SY9" s="13"/>
      <c r="SZ9" s="13"/>
      <c r="TA9" s="13"/>
      <c r="TB9" s="13"/>
      <c r="TC9" s="13"/>
      <c r="TD9" s="13"/>
      <c r="TE9" s="13"/>
      <c r="TF9" s="13"/>
      <c r="TG9" s="13"/>
      <c r="TH9" s="13"/>
      <c r="TI9" s="13"/>
      <c r="TJ9" s="13"/>
      <c r="TK9" s="13"/>
      <c r="TL9" s="13"/>
      <c r="TM9" s="13"/>
      <c r="TN9" s="13"/>
      <c r="TO9" s="13"/>
      <c r="TP9" s="13"/>
      <c r="TQ9" s="13"/>
      <c r="TR9" s="13"/>
      <c r="TS9" s="13"/>
      <c r="TT9" s="13"/>
      <c r="TU9" s="13"/>
      <c r="TV9" s="13"/>
      <c r="TW9" s="13"/>
      <c r="TX9" s="13"/>
      <c r="TY9" s="13"/>
      <c r="TZ9" s="13"/>
      <c r="UA9" s="13"/>
      <c r="UB9" s="13"/>
      <c r="UC9" s="13"/>
      <c r="UD9" s="13"/>
      <c r="UE9" s="13"/>
      <c r="UF9" s="13"/>
      <c r="UG9" s="13"/>
      <c r="UH9" s="13"/>
      <c r="UI9" s="13"/>
      <c r="UJ9" s="13"/>
      <c r="UK9" s="13"/>
      <c r="UL9" s="13"/>
      <c r="UM9" s="13"/>
      <c r="UN9" s="13"/>
      <c r="UO9" s="13"/>
      <c r="UP9" s="13"/>
      <c r="UQ9" s="13"/>
      <c r="UR9" s="13"/>
      <c r="US9" s="13"/>
      <c r="UT9" s="13"/>
      <c r="UU9" s="13"/>
      <c r="UV9" s="13"/>
      <c r="UW9" s="13"/>
      <c r="UX9" s="13"/>
      <c r="UY9" s="13"/>
      <c r="UZ9" s="13"/>
      <c r="VA9" s="13"/>
      <c r="VB9" s="13"/>
      <c r="VC9" s="13"/>
      <c r="VD9" s="13"/>
      <c r="VE9" s="13"/>
      <c r="VF9" s="13"/>
      <c r="VG9" s="13"/>
      <c r="VH9" s="13"/>
      <c r="VI9" s="13"/>
      <c r="VJ9" s="13"/>
      <c r="VK9" s="13"/>
      <c r="VL9" s="13"/>
      <c r="VM9" s="13"/>
      <c r="VN9" s="13"/>
      <c r="VO9" s="13"/>
      <c r="VP9" s="13"/>
      <c r="VQ9" s="13"/>
      <c r="VR9" s="13"/>
      <c r="VS9" s="13"/>
      <c r="VT9" s="13"/>
      <c r="VU9" s="13"/>
      <c r="VV9" s="13"/>
      <c r="VW9" s="13"/>
      <c r="VX9" s="13"/>
      <c r="VY9" s="13"/>
      <c r="VZ9" s="13"/>
      <c r="WA9" s="13"/>
      <c r="WB9" s="13"/>
      <c r="WC9" s="13"/>
      <c r="WD9" s="13"/>
      <c r="WE9" s="13"/>
      <c r="WF9" s="13"/>
      <c r="WG9" s="13"/>
      <c r="WH9" s="13"/>
      <c r="WI9" s="13"/>
      <c r="WJ9" s="13"/>
      <c r="WK9" s="13"/>
      <c r="WL9" s="13"/>
      <c r="WM9" s="13"/>
      <c r="WN9" s="13"/>
      <c r="WO9" s="13"/>
      <c r="WP9" s="13"/>
      <c r="WQ9" s="13"/>
      <c r="WR9" s="13"/>
      <c r="WS9" s="13"/>
      <c r="WT9" s="13"/>
      <c r="WU9" s="13"/>
      <c r="WV9" s="13"/>
      <c r="WW9" s="13"/>
      <c r="WX9" s="13"/>
      <c r="WY9" s="13"/>
      <c r="WZ9" s="13"/>
      <c r="XA9" s="13"/>
      <c r="XB9" s="13"/>
      <c r="XC9" s="13"/>
      <c r="XD9" s="13"/>
      <c r="XE9" s="13"/>
      <c r="XF9" s="13"/>
      <c r="XG9" s="13"/>
      <c r="XH9" s="13"/>
      <c r="XI9" s="13"/>
      <c r="XJ9" s="13"/>
      <c r="XK9" s="13"/>
      <c r="XL9" s="13"/>
      <c r="XM9" s="13"/>
      <c r="XN9" s="13"/>
      <c r="XO9" s="13"/>
      <c r="XP9" s="13"/>
      <c r="XQ9" s="13"/>
      <c r="XR9" s="13"/>
      <c r="XS9" s="13"/>
      <c r="XT9" s="13"/>
      <c r="XU9" s="13"/>
      <c r="XV9" s="13"/>
      <c r="XW9" s="13"/>
      <c r="XX9" s="13"/>
      <c r="XY9" s="13"/>
      <c r="XZ9" s="13"/>
      <c r="YA9" s="13"/>
      <c r="YB9" s="13"/>
      <c r="YC9" s="13"/>
      <c r="YD9" s="13"/>
      <c r="YE9" s="13"/>
      <c r="YF9" s="13"/>
      <c r="YG9" s="13"/>
      <c r="YH9" s="13"/>
      <c r="YI9" s="13"/>
      <c r="YJ9" s="13"/>
      <c r="YK9" s="13"/>
      <c r="YL9" s="13"/>
      <c r="YM9" s="13"/>
      <c r="YN9" s="13"/>
      <c r="YO9" s="13"/>
      <c r="YP9" s="13"/>
      <c r="YQ9" s="13"/>
      <c r="YR9" s="13"/>
      <c r="YS9" s="13"/>
      <c r="YT9" s="13"/>
      <c r="YU9" s="13"/>
      <c r="YV9" s="13"/>
      <c r="YW9" s="13"/>
      <c r="YX9" s="13"/>
      <c r="YY9" s="13"/>
      <c r="YZ9" s="13"/>
      <c r="ZA9" s="13"/>
      <c r="ZB9" s="13"/>
      <c r="ZC9" s="13"/>
      <c r="ZD9" s="13"/>
      <c r="ZE9" s="13"/>
      <c r="ZF9" s="13"/>
      <c r="ZG9" s="13"/>
      <c r="ZH9" s="13"/>
      <c r="ZI9" s="13"/>
      <c r="ZJ9" s="13"/>
      <c r="ZK9" s="13"/>
      <c r="ZL9" s="13"/>
      <c r="ZM9" s="13"/>
      <c r="ZN9" s="13"/>
      <c r="ZO9" s="13"/>
      <c r="ZP9" s="13"/>
      <c r="ZQ9" s="13"/>
      <c r="ZR9" s="13"/>
      <c r="ZS9" s="13"/>
      <c r="ZT9" s="13"/>
      <c r="ZU9" s="13"/>
      <c r="ZV9" s="13"/>
      <c r="ZW9" s="13"/>
      <c r="ZX9" s="13"/>
      <c r="ZY9" s="13"/>
      <c r="ZZ9" s="13"/>
      <c r="AAA9" s="13"/>
      <c r="AAB9" s="13"/>
      <c r="AAC9" s="13"/>
      <c r="AAD9" s="13"/>
      <c r="AAE9" s="13"/>
      <c r="AAF9" s="13"/>
      <c r="AAG9" s="13"/>
      <c r="AAH9" s="13"/>
      <c r="AAI9" s="13"/>
      <c r="AAJ9" s="13"/>
      <c r="AAK9" s="13"/>
      <c r="AAL9" s="13"/>
      <c r="AAM9" s="13"/>
      <c r="AAN9" s="13"/>
      <c r="AAO9" s="13"/>
      <c r="AAP9" s="13"/>
      <c r="AAQ9" s="13"/>
      <c r="AAR9" s="13"/>
      <c r="AAS9" s="13"/>
      <c r="AAT9" s="13"/>
      <c r="AAU9" s="13"/>
      <c r="AAV9" s="13"/>
      <c r="AAW9" s="13"/>
      <c r="AAX9" s="13"/>
      <c r="AAY9" s="13"/>
      <c r="AAZ9" s="13"/>
      <c r="ABA9" s="13"/>
      <c r="ABB9" s="13"/>
      <c r="ABC9" s="13"/>
      <c r="ABD9" s="13"/>
      <c r="ABE9" s="13"/>
      <c r="ABF9" s="13"/>
      <c r="ABG9" s="13"/>
      <c r="ABH9" s="13"/>
      <c r="ABI9" s="13"/>
      <c r="ABJ9" s="13"/>
      <c r="ABK9" s="13"/>
      <c r="ABL9" s="13"/>
      <c r="ABM9" s="13"/>
      <c r="ABN9" s="13"/>
      <c r="ABO9" s="13"/>
      <c r="ABP9" s="13"/>
      <c r="ABQ9" s="13"/>
      <c r="ABR9" s="13"/>
      <c r="ABS9" s="13"/>
      <c r="ABT9" s="13"/>
      <c r="ABU9" s="13"/>
      <c r="ABV9" s="13"/>
      <c r="ABW9" s="13"/>
      <c r="ABX9" s="13"/>
      <c r="ABY9" s="13"/>
      <c r="ABZ9" s="13"/>
      <c r="ACA9" s="13"/>
      <c r="ACB9" s="13"/>
      <c r="ACC9" s="13"/>
      <c r="ACD9" s="13"/>
      <c r="ACE9" s="13"/>
      <c r="ACF9" s="13"/>
      <c r="ACG9" s="13"/>
      <c r="ACH9" s="13"/>
      <c r="ACI9" s="13"/>
      <c r="ACJ9" s="13"/>
      <c r="ACK9" s="13"/>
      <c r="ACL9" s="13"/>
      <c r="ACM9" s="13"/>
      <c r="ACN9" s="13"/>
      <c r="ACO9" s="13"/>
      <c r="ACP9" s="13"/>
      <c r="ACQ9" s="13"/>
      <c r="ACR9" s="13"/>
      <c r="ACS9" s="13"/>
      <c r="ACT9" s="13"/>
      <c r="ACU9" s="13"/>
      <c r="ACV9" s="13"/>
      <c r="ACW9" s="13"/>
      <c r="ACX9" s="13"/>
      <c r="ACY9" s="13"/>
      <c r="ACZ9" s="13"/>
      <c r="ADA9" s="13"/>
      <c r="ADB9" s="13"/>
      <c r="ADC9" s="13"/>
      <c r="ADD9" s="13"/>
      <c r="ADE9" s="13"/>
      <c r="ADF9" s="13"/>
      <c r="ADG9" s="13"/>
      <c r="ADH9" s="13"/>
      <c r="ADI9" s="13"/>
      <c r="ADJ9" s="13"/>
      <c r="ADK9" s="13"/>
      <c r="ADL9" s="13"/>
      <c r="ADM9" s="13"/>
      <c r="ADN9" s="13"/>
      <c r="ADO9" s="13"/>
      <c r="ADP9" s="13"/>
      <c r="ADQ9" s="13"/>
      <c r="ADR9" s="13"/>
      <c r="ADS9" s="13"/>
      <c r="ADT9" s="13"/>
      <c r="ADU9" s="13"/>
      <c r="ADV9" s="13"/>
      <c r="ADW9" s="13"/>
      <c r="ADX9" s="13"/>
      <c r="ADY9" s="13"/>
      <c r="ADZ9" s="13"/>
      <c r="AEA9" s="13"/>
      <c r="AEB9" s="13"/>
      <c r="AEC9" s="13"/>
      <c r="AED9" s="13"/>
      <c r="AEE9" s="13"/>
      <c r="AEF9" s="13"/>
      <c r="AEG9" s="13"/>
      <c r="AEH9" s="13"/>
      <c r="AEI9" s="13"/>
      <c r="AEJ9" s="13"/>
      <c r="AEK9" s="13"/>
      <c r="AEL9" s="13"/>
      <c r="AEM9" s="13"/>
      <c r="AEN9" s="13"/>
      <c r="AEO9" s="13"/>
      <c r="AEP9" s="13"/>
      <c r="AEQ9" s="13"/>
      <c r="AER9" s="13"/>
      <c r="AES9" s="13"/>
      <c r="AET9" s="13"/>
      <c r="AEU9" s="13"/>
      <c r="AEV9" s="13"/>
      <c r="AEW9" s="13"/>
      <c r="AEX9" s="13"/>
      <c r="AEY9" s="13"/>
      <c r="AEZ9" s="13"/>
      <c r="AFA9" s="13"/>
      <c r="AFB9" s="13"/>
      <c r="AFC9" s="13"/>
      <c r="AFD9" s="13"/>
      <c r="AFE9" s="13"/>
      <c r="AFF9" s="13"/>
      <c r="AFG9" s="13"/>
      <c r="AFH9" s="13"/>
      <c r="AFI9" s="13"/>
      <c r="AFJ9" s="13"/>
      <c r="AFK9" s="13"/>
      <c r="AFL9" s="13"/>
      <c r="AFM9" s="13"/>
      <c r="AFN9" s="13"/>
      <c r="AFO9" s="13"/>
      <c r="AFP9" s="13"/>
      <c r="AFQ9" s="13"/>
      <c r="AFR9" s="13"/>
      <c r="AFS9" s="13"/>
      <c r="AFT9" s="13"/>
      <c r="AFU9" s="13"/>
      <c r="AFV9" s="13"/>
      <c r="AFW9" s="13"/>
      <c r="AFX9" s="13"/>
      <c r="AFY9" s="13"/>
      <c r="AFZ9" s="13"/>
      <c r="AGA9" s="13"/>
      <c r="AGB9" s="13"/>
      <c r="AGC9" s="13"/>
      <c r="AGD9" s="13"/>
      <c r="AGE9" s="13"/>
      <c r="AGF9" s="13"/>
      <c r="AGG9" s="13"/>
      <c r="AGH9" s="13"/>
      <c r="AGI9" s="13"/>
      <c r="AGJ9" s="13"/>
      <c r="AGK9" s="13"/>
      <c r="AGL9" s="13"/>
      <c r="AGM9" s="13"/>
      <c r="AGN9" s="13"/>
      <c r="AGO9" s="13"/>
      <c r="AGP9" s="13"/>
      <c r="AGQ9" s="13"/>
      <c r="AGR9" s="13"/>
      <c r="AGS9" s="13"/>
      <c r="AGT9" s="13"/>
      <c r="AGU9" s="13"/>
      <c r="AGV9" s="13"/>
      <c r="AGW9" s="13"/>
      <c r="AGX9" s="13"/>
      <c r="AGY9" s="13"/>
      <c r="AGZ9" s="13"/>
      <c r="AHA9" s="13"/>
      <c r="AHB9" s="13"/>
      <c r="AHC9" s="13"/>
      <c r="AHD9" s="13"/>
      <c r="AHE9" s="13"/>
      <c r="AHF9" s="13"/>
      <c r="AHG9" s="13"/>
      <c r="AHH9" s="13"/>
      <c r="AHI9" s="13"/>
      <c r="AHJ9" s="13"/>
      <c r="AHK9" s="13"/>
      <c r="AHL9" s="13"/>
      <c r="AHM9" s="13"/>
      <c r="AHN9" s="13"/>
      <c r="AHO9" s="13"/>
      <c r="AHP9" s="13"/>
      <c r="AHQ9" s="13"/>
      <c r="AHR9" s="13"/>
      <c r="AHS9" s="13"/>
      <c r="AHT9" s="13"/>
      <c r="AHU9" s="13"/>
      <c r="AHV9" s="13"/>
      <c r="AHW9" s="13"/>
      <c r="AHX9" s="13"/>
      <c r="AHY9" s="13"/>
      <c r="AHZ9" s="13"/>
      <c r="AIA9" s="13"/>
      <c r="AIB9" s="13"/>
      <c r="AIC9" s="13"/>
      <c r="AID9" s="13"/>
      <c r="AIE9" s="13"/>
      <c r="AIF9" s="13"/>
      <c r="AIG9" s="13"/>
      <c r="AIH9" s="13"/>
      <c r="AII9" s="13"/>
      <c r="AIJ9" s="13"/>
    </row>
    <row r="10" spans="1:920" s="14" customFormat="1" ht="15" customHeight="1">
      <c r="A10" s="8"/>
      <c r="B10" s="8"/>
      <c r="C10" s="8"/>
      <c r="D10" s="8"/>
      <c r="E10" s="21"/>
      <c r="F10" s="21"/>
      <c r="J10" s="11"/>
      <c r="K10" s="16" t="str">
        <f>IF('[1]#UNOS'!B12="","",'[1]#UNOS'!B12)</f>
        <v>103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  <c r="IQ10" s="13"/>
      <c r="IR10" s="13"/>
      <c r="IS10" s="13"/>
      <c r="IT10" s="13"/>
      <c r="IU10" s="13"/>
      <c r="IV10" s="13"/>
      <c r="IW10" s="13"/>
      <c r="IX10" s="13"/>
      <c r="IY10" s="13"/>
      <c r="IZ10" s="13"/>
      <c r="JA10" s="13"/>
      <c r="JB10" s="13"/>
      <c r="JC10" s="13"/>
      <c r="JD10" s="13"/>
      <c r="JE10" s="13"/>
      <c r="JF10" s="13"/>
      <c r="JG10" s="13"/>
      <c r="JH10" s="13"/>
      <c r="JI10" s="13"/>
      <c r="JJ10" s="13"/>
      <c r="JK10" s="13"/>
      <c r="JL10" s="13"/>
      <c r="JM10" s="13"/>
      <c r="JN10" s="13"/>
      <c r="JO10" s="13"/>
      <c r="JP10" s="13"/>
      <c r="JQ10" s="13"/>
      <c r="JR10" s="13"/>
      <c r="JS10" s="13"/>
      <c r="JT10" s="13"/>
      <c r="JU10" s="13"/>
      <c r="JV10" s="13"/>
      <c r="JW10" s="13"/>
      <c r="JX10" s="13"/>
      <c r="JY10" s="13"/>
      <c r="JZ10" s="13"/>
      <c r="KA10" s="13"/>
      <c r="KB10" s="13"/>
      <c r="KC10" s="13"/>
      <c r="KD10" s="13"/>
      <c r="KE10" s="13"/>
      <c r="KF10" s="13"/>
      <c r="KG10" s="13"/>
      <c r="KH10" s="13"/>
      <c r="KI10" s="13"/>
      <c r="KJ10" s="13"/>
      <c r="KK10" s="13"/>
      <c r="KL10" s="13"/>
      <c r="KM10" s="13"/>
      <c r="KN10" s="13"/>
      <c r="KO10" s="13"/>
      <c r="KP10" s="13"/>
      <c r="KQ10" s="13"/>
      <c r="KR10" s="13"/>
      <c r="KS10" s="13"/>
      <c r="KT10" s="13"/>
      <c r="KU10" s="13"/>
      <c r="KV10" s="13"/>
      <c r="KW10" s="13"/>
      <c r="KX10" s="13"/>
      <c r="KY10" s="13"/>
      <c r="KZ10" s="13"/>
      <c r="LA10" s="13"/>
      <c r="LB10" s="13"/>
      <c r="LC10" s="13"/>
      <c r="LD10" s="13"/>
      <c r="LE10" s="13"/>
      <c r="LF10" s="13"/>
      <c r="LG10" s="13"/>
      <c r="LH10" s="13"/>
      <c r="LI10" s="13"/>
      <c r="LJ10" s="13"/>
      <c r="LK10" s="13"/>
      <c r="LL10" s="13"/>
      <c r="LM10" s="13"/>
      <c r="LN10" s="13"/>
      <c r="LO10" s="13"/>
      <c r="LP10" s="13"/>
      <c r="LQ10" s="13"/>
      <c r="LR10" s="13"/>
      <c r="LS10" s="13"/>
      <c r="LT10" s="13"/>
      <c r="LU10" s="13"/>
      <c r="LV10" s="13"/>
      <c r="LW10" s="13"/>
      <c r="LX10" s="13"/>
      <c r="LY10" s="13"/>
      <c r="LZ10" s="13"/>
      <c r="MA10" s="13"/>
      <c r="MB10" s="13"/>
      <c r="MC10" s="13"/>
      <c r="MD10" s="13"/>
      <c r="ME10" s="13"/>
      <c r="MF10" s="13"/>
      <c r="MG10" s="13"/>
      <c r="MH10" s="13"/>
      <c r="MI10" s="13"/>
      <c r="MJ10" s="13"/>
      <c r="MK10" s="13"/>
      <c r="ML10" s="13"/>
      <c r="MM10" s="13"/>
      <c r="MN10" s="13"/>
      <c r="MO10" s="13"/>
      <c r="MP10" s="13"/>
      <c r="MQ10" s="13"/>
      <c r="MR10" s="13"/>
      <c r="MS10" s="13"/>
      <c r="MT10" s="13"/>
      <c r="MU10" s="13"/>
      <c r="MV10" s="13"/>
      <c r="MW10" s="13"/>
      <c r="MX10" s="13"/>
      <c r="MY10" s="13"/>
      <c r="MZ10" s="13"/>
      <c r="NA10" s="13"/>
      <c r="NB10" s="13"/>
      <c r="NC10" s="13"/>
      <c r="ND10" s="13"/>
      <c r="NE10" s="13"/>
      <c r="NF10" s="13"/>
      <c r="NG10" s="13"/>
      <c r="NH10" s="13"/>
      <c r="NI10" s="13"/>
      <c r="NJ10" s="13"/>
      <c r="NK10" s="13"/>
      <c r="NL10" s="13"/>
      <c r="NM10" s="13"/>
      <c r="NN10" s="13"/>
      <c r="NO10" s="13"/>
      <c r="NP10" s="13"/>
      <c r="NQ10" s="13"/>
      <c r="NR10" s="13"/>
      <c r="NS10" s="13"/>
      <c r="NT10" s="13"/>
      <c r="NU10" s="13"/>
      <c r="NV10" s="13"/>
      <c r="NW10" s="13"/>
      <c r="NX10" s="13"/>
      <c r="NY10" s="13"/>
      <c r="NZ10" s="13"/>
      <c r="OA10" s="13"/>
      <c r="OB10" s="13"/>
      <c r="OC10" s="13"/>
      <c r="OD10" s="13"/>
      <c r="OE10" s="13"/>
      <c r="OF10" s="13"/>
      <c r="OG10" s="13"/>
      <c r="OH10" s="13"/>
      <c r="OI10" s="13"/>
      <c r="OJ10" s="13"/>
      <c r="OK10" s="13"/>
      <c r="OL10" s="13"/>
      <c r="OM10" s="13"/>
      <c r="ON10" s="13"/>
      <c r="OO10" s="13"/>
      <c r="OP10" s="13"/>
      <c r="OQ10" s="13"/>
      <c r="OR10" s="13"/>
      <c r="OS10" s="13"/>
      <c r="OT10" s="13"/>
      <c r="OU10" s="13"/>
      <c r="OV10" s="13"/>
      <c r="OW10" s="13"/>
      <c r="OX10" s="13"/>
      <c r="OY10" s="13"/>
      <c r="OZ10" s="13"/>
      <c r="PA10" s="13"/>
      <c r="PB10" s="13"/>
      <c r="PC10" s="13"/>
      <c r="PD10" s="13"/>
      <c r="PE10" s="13"/>
      <c r="PF10" s="13"/>
      <c r="PG10" s="13"/>
      <c r="PH10" s="13"/>
      <c r="PI10" s="13"/>
      <c r="PJ10" s="13"/>
      <c r="PK10" s="13"/>
      <c r="PL10" s="13"/>
      <c r="PM10" s="13"/>
      <c r="PN10" s="13"/>
      <c r="PO10" s="13"/>
      <c r="PP10" s="13"/>
      <c r="PQ10" s="13"/>
      <c r="PR10" s="13"/>
      <c r="PS10" s="13"/>
      <c r="PT10" s="13"/>
      <c r="PU10" s="13"/>
      <c r="PV10" s="13"/>
      <c r="PW10" s="13"/>
      <c r="PX10" s="13"/>
      <c r="PY10" s="13"/>
      <c r="PZ10" s="13"/>
      <c r="QA10" s="13"/>
      <c r="QB10" s="13"/>
      <c r="QC10" s="13"/>
      <c r="QD10" s="13"/>
      <c r="QE10" s="13"/>
      <c r="QF10" s="13"/>
      <c r="QG10" s="13"/>
      <c r="QH10" s="13"/>
      <c r="QI10" s="13"/>
      <c r="QJ10" s="13"/>
      <c r="QK10" s="13"/>
      <c r="QL10" s="13"/>
      <c r="QM10" s="13"/>
      <c r="QN10" s="13"/>
      <c r="QO10" s="13"/>
      <c r="QP10" s="13"/>
      <c r="QQ10" s="13"/>
      <c r="QR10" s="13"/>
      <c r="QS10" s="13"/>
      <c r="QT10" s="13"/>
      <c r="QU10" s="13"/>
      <c r="QV10" s="13"/>
      <c r="QW10" s="13"/>
      <c r="QX10" s="13"/>
      <c r="QY10" s="13"/>
      <c r="QZ10" s="13"/>
      <c r="RA10" s="13"/>
      <c r="RB10" s="13"/>
      <c r="RC10" s="13"/>
      <c r="RD10" s="13"/>
      <c r="RE10" s="13"/>
      <c r="RF10" s="13"/>
      <c r="RG10" s="13"/>
      <c r="RH10" s="13"/>
      <c r="RI10" s="13"/>
      <c r="RJ10" s="13"/>
      <c r="RK10" s="13"/>
      <c r="RL10" s="13"/>
      <c r="RM10" s="13"/>
      <c r="RN10" s="13"/>
      <c r="RO10" s="13"/>
      <c r="RP10" s="13"/>
      <c r="RQ10" s="13"/>
      <c r="RR10" s="13"/>
      <c r="RS10" s="13"/>
      <c r="RT10" s="13"/>
      <c r="RU10" s="13"/>
      <c r="RV10" s="13"/>
      <c r="RW10" s="13"/>
      <c r="RX10" s="13"/>
      <c r="RY10" s="13"/>
      <c r="RZ10" s="13"/>
      <c r="SA10" s="13"/>
      <c r="SB10" s="13"/>
      <c r="SC10" s="13"/>
      <c r="SD10" s="13"/>
      <c r="SE10" s="13"/>
      <c r="SF10" s="13"/>
      <c r="SG10" s="13"/>
      <c r="SH10" s="13"/>
      <c r="SI10" s="13"/>
      <c r="SJ10" s="13"/>
      <c r="SK10" s="13"/>
      <c r="SL10" s="13"/>
      <c r="SM10" s="13"/>
      <c r="SN10" s="13"/>
      <c r="SO10" s="13"/>
      <c r="SP10" s="13"/>
      <c r="SQ10" s="13"/>
      <c r="SR10" s="13"/>
      <c r="SS10" s="13"/>
      <c r="ST10" s="13"/>
      <c r="SU10" s="13"/>
      <c r="SV10" s="13"/>
      <c r="SW10" s="13"/>
      <c r="SX10" s="13"/>
      <c r="SY10" s="13"/>
      <c r="SZ10" s="13"/>
      <c r="TA10" s="13"/>
      <c r="TB10" s="13"/>
      <c r="TC10" s="13"/>
      <c r="TD10" s="13"/>
      <c r="TE10" s="13"/>
      <c r="TF10" s="13"/>
      <c r="TG10" s="13"/>
      <c r="TH10" s="13"/>
      <c r="TI10" s="13"/>
      <c r="TJ10" s="13"/>
      <c r="TK10" s="13"/>
      <c r="TL10" s="13"/>
      <c r="TM10" s="13"/>
      <c r="TN10" s="13"/>
      <c r="TO10" s="13"/>
      <c r="TP10" s="13"/>
      <c r="TQ10" s="13"/>
      <c r="TR10" s="13"/>
      <c r="TS10" s="13"/>
      <c r="TT10" s="13"/>
      <c r="TU10" s="13"/>
      <c r="TV10" s="13"/>
      <c r="TW10" s="13"/>
      <c r="TX10" s="13"/>
      <c r="TY10" s="13"/>
      <c r="TZ10" s="13"/>
      <c r="UA10" s="13"/>
      <c r="UB10" s="13"/>
      <c r="UC10" s="13"/>
      <c r="UD10" s="13"/>
      <c r="UE10" s="13"/>
      <c r="UF10" s="13"/>
      <c r="UG10" s="13"/>
      <c r="UH10" s="13"/>
      <c r="UI10" s="13"/>
      <c r="UJ10" s="13"/>
      <c r="UK10" s="13"/>
      <c r="UL10" s="13"/>
      <c r="UM10" s="13"/>
      <c r="UN10" s="13"/>
      <c r="UO10" s="13"/>
      <c r="UP10" s="13"/>
      <c r="UQ10" s="13"/>
      <c r="UR10" s="13"/>
      <c r="US10" s="13"/>
      <c r="UT10" s="13"/>
      <c r="UU10" s="13"/>
      <c r="UV10" s="13"/>
      <c r="UW10" s="13"/>
      <c r="UX10" s="13"/>
      <c r="UY10" s="13"/>
      <c r="UZ10" s="13"/>
      <c r="VA10" s="13"/>
      <c r="VB10" s="13"/>
      <c r="VC10" s="13"/>
      <c r="VD10" s="13"/>
      <c r="VE10" s="13"/>
      <c r="VF10" s="13"/>
      <c r="VG10" s="13"/>
      <c r="VH10" s="13"/>
      <c r="VI10" s="13"/>
      <c r="VJ10" s="13"/>
      <c r="VK10" s="13"/>
      <c r="VL10" s="13"/>
      <c r="VM10" s="13"/>
      <c r="VN10" s="13"/>
      <c r="VO10" s="13"/>
      <c r="VP10" s="13"/>
      <c r="VQ10" s="13"/>
      <c r="VR10" s="13"/>
      <c r="VS10" s="13"/>
      <c r="VT10" s="13"/>
      <c r="VU10" s="13"/>
      <c r="VV10" s="13"/>
      <c r="VW10" s="13"/>
      <c r="VX10" s="13"/>
      <c r="VY10" s="13"/>
      <c r="VZ10" s="13"/>
      <c r="WA10" s="13"/>
      <c r="WB10" s="13"/>
      <c r="WC10" s="13"/>
      <c r="WD10" s="13"/>
      <c r="WE10" s="13"/>
      <c r="WF10" s="13"/>
      <c r="WG10" s="13"/>
      <c r="WH10" s="13"/>
      <c r="WI10" s="13"/>
      <c r="WJ10" s="13"/>
      <c r="WK10" s="13"/>
      <c r="WL10" s="13"/>
      <c r="WM10" s="13"/>
      <c r="WN10" s="13"/>
      <c r="WO10" s="13"/>
      <c r="WP10" s="13"/>
      <c r="WQ10" s="13"/>
      <c r="WR10" s="13"/>
      <c r="WS10" s="13"/>
      <c r="WT10" s="13"/>
      <c r="WU10" s="13"/>
      <c r="WV10" s="13"/>
      <c r="WW10" s="13"/>
      <c r="WX10" s="13"/>
      <c r="WY10" s="13"/>
      <c r="WZ10" s="13"/>
      <c r="XA10" s="13"/>
      <c r="XB10" s="13"/>
      <c r="XC10" s="13"/>
      <c r="XD10" s="13"/>
      <c r="XE10" s="13"/>
      <c r="XF10" s="13"/>
      <c r="XG10" s="13"/>
      <c r="XH10" s="13"/>
      <c r="XI10" s="13"/>
      <c r="XJ10" s="13"/>
      <c r="XK10" s="13"/>
      <c r="XL10" s="13"/>
      <c r="XM10" s="13"/>
      <c r="XN10" s="13"/>
      <c r="XO10" s="13"/>
      <c r="XP10" s="13"/>
      <c r="XQ10" s="13"/>
      <c r="XR10" s="13"/>
      <c r="XS10" s="13"/>
      <c r="XT10" s="13"/>
      <c r="XU10" s="13"/>
      <c r="XV10" s="13"/>
      <c r="XW10" s="13"/>
      <c r="XX10" s="13"/>
      <c r="XY10" s="13"/>
      <c r="XZ10" s="13"/>
      <c r="YA10" s="13"/>
      <c r="YB10" s="13"/>
      <c r="YC10" s="13"/>
      <c r="YD10" s="13"/>
      <c r="YE10" s="13"/>
      <c r="YF10" s="13"/>
      <c r="YG10" s="13"/>
      <c r="YH10" s="13"/>
      <c r="YI10" s="13"/>
      <c r="YJ10" s="13"/>
      <c r="YK10" s="13"/>
      <c r="YL10" s="13"/>
      <c r="YM10" s="13"/>
      <c r="YN10" s="13"/>
      <c r="YO10" s="13"/>
      <c r="YP10" s="13"/>
      <c r="YQ10" s="13"/>
      <c r="YR10" s="13"/>
      <c r="YS10" s="13"/>
      <c r="YT10" s="13"/>
      <c r="YU10" s="13"/>
      <c r="YV10" s="13"/>
      <c r="YW10" s="13"/>
      <c r="YX10" s="13"/>
      <c r="YY10" s="13"/>
      <c r="YZ10" s="13"/>
      <c r="ZA10" s="13"/>
      <c r="ZB10" s="13"/>
      <c r="ZC10" s="13"/>
      <c r="ZD10" s="13"/>
      <c r="ZE10" s="13"/>
      <c r="ZF10" s="13"/>
      <c r="ZG10" s="13"/>
      <c r="ZH10" s="13"/>
      <c r="ZI10" s="13"/>
      <c r="ZJ10" s="13"/>
      <c r="ZK10" s="13"/>
      <c r="ZL10" s="13"/>
      <c r="ZM10" s="13"/>
      <c r="ZN10" s="13"/>
      <c r="ZO10" s="13"/>
      <c r="ZP10" s="13"/>
      <c r="ZQ10" s="13"/>
      <c r="ZR10" s="13"/>
      <c r="ZS10" s="13"/>
      <c r="ZT10" s="13"/>
      <c r="ZU10" s="13"/>
      <c r="ZV10" s="13"/>
      <c r="ZW10" s="13"/>
      <c r="ZX10" s="13"/>
      <c r="ZY10" s="13"/>
      <c r="ZZ10" s="13"/>
      <c r="AAA10" s="13"/>
      <c r="AAB10" s="13"/>
      <c r="AAC10" s="13"/>
      <c r="AAD10" s="13"/>
      <c r="AAE10" s="13"/>
      <c r="AAF10" s="13"/>
      <c r="AAG10" s="13"/>
      <c r="AAH10" s="13"/>
      <c r="AAI10" s="13"/>
      <c r="AAJ10" s="13"/>
      <c r="AAK10" s="13"/>
      <c r="AAL10" s="13"/>
      <c r="AAM10" s="13"/>
      <c r="AAN10" s="13"/>
      <c r="AAO10" s="13"/>
      <c r="AAP10" s="13"/>
      <c r="AAQ10" s="13"/>
      <c r="AAR10" s="13"/>
      <c r="AAS10" s="13"/>
      <c r="AAT10" s="13"/>
      <c r="AAU10" s="13"/>
      <c r="AAV10" s="13"/>
      <c r="AAW10" s="13"/>
      <c r="AAX10" s="13"/>
      <c r="AAY10" s="13"/>
      <c r="AAZ10" s="13"/>
      <c r="ABA10" s="13"/>
      <c r="ABB10" s="13"/>
      <c r="ABC10" s="13"/>
      <c r="ABD10" s="13"/>
      <c r="ABE10" s="13"/>
      <c r="ABF10" s="13"/>
      <c r="ABG10" s="13"/>
      <c r="ABH10" s="13"/>
      <c r="ABI10" s="13"/>
      <c r="ABJ10" s="13"/>
      <c r="ABK10" s="13"/>
      <c r="ABL10" s="13"/>
      <c r="ABM10" s="13"/>
      <c r="ABN10" s="13"/>
      <c r="ABO10" s="13"/>
      <c r="ABP10" s="13"/>
      <c r="ABQ10" s="13"/>
      <c r="ABR10" s="13"/>
      <c r="ABS10" s="13"/>
      <c r="ABT10" s="13"/>
      <c r="ABU10" s="13"/>
      <c r="ABV10" s="13"/>
      <c r="ABW10" s="13"/>
      <c r="ABX10" s="13"/>
      <c r="ABY10" s="13"/>
      <c r="ABZ10" s="13"/>
      <c r="ACA10" s="13"/>
      <c r="ACB10" s="13"/>
      <c r="ACC10" s="13"/>
      <c r="ACD10" s="13"/>
      <c r="ACE10" s="13"/>
      <c r="ACF10" s="13"/>
      <c r="ACG10" s="13"/>
      <c r="ACH10" s="13"/>
      <c r="ACI10" s="13"/>
      <c r="ACJ10" s="13"/>
      <c r="ACK10" s="13"/>
      <c r="ACL10" s="13"/>
      <c r="ACM10" s="13"/>
      <c r="ACN10" s="13"/>
      <c r="ACO10" s="13"/>
      <c r="ACP10" s="13"/>
      <c r="ACQ10" s="13"/>
      <c r="ACR10" s="13"/>
      <c r="ACS10" s="13"/>
      <c r="ACT10" s="13"/>
      <c r="ACU10" s="13"/>
      <c r="ACV10" s="13"/>
      <c r="ACW10" s="13"/>
      <c r="ACX10" s="13"/>
      <c r="ACY10" s="13"/>
      <c r="ACZ10" s="13"/>
      <c r="ADA10" s="13"/>
      <c r="ADB10" s="13"/>
      <c r="ADC10" s="13"/>
      <c r="ADD10" s="13"/>
      <c r="ADE10" s="13"/>
      <c r="ADF10" s="13"/>
      <c r="ADG10" s="13"/>
      <c r="ADH10" s="13"/>
      <c r="ADI10" s="13"/>
      <c r="ADJ10" s="13"/>
      <c r="ADK10" s="13"/>
      <c r="ADL10" s="13"/>
      <c r="ADM10" s="13"/>
      <c r="ADN10" s="13"/>
      <c r="ADO10" s="13"/>
      <c r="ADP10" s="13"/>
      <c r="ADQ10" s="13"/>
      <c r="ADR10" s="13"/>
      <c r="ADS10" s="13"/>
      <c r="ADT10" s="13"/>
      <c r="ADU10" s="13"/>
      <c r="ADV10" s="13"/>
      <c r="ADW10" s="13"/>
      <c r="ADX10" s="13"/>
      <c r="ADY10" s="13"/>
      <c r="ADZ10" s="13"/>
      <c r="AEA10" s="13"/>
      <c r="AEB10" s="13"/>
      <c r="AEC10" s="13"/>
      <c r="AED10" s="13"/>
      <c r="AEE10" s="13"/>
      <c r="AEF10" s="13"/>
      <c r="AEG10" s="13"/>
      <c r="AEH10" s="13"/>
      <c r="AEI10" s="13"/>
      <c r="AEJ10" s="13"/>
      <c r="AEK10" s="13"/>
      <c r="AEL10" s="13"/>
      <c r="AEM10" s="13"/>
      <c r="AEN10" s="13"/>
      <c r="AEO10" s="13"/>
      <c r="AEP10" s="13"/>
      <c r="AEQ10" s="13"/>
      <c r="AER10" s="13"/>
      <c r="AES10" s="13"/>
      <c r="AET10" s="13"/>
      <c r="AEU10" s="13"/>
      <c r="AEV10" s="13"/>
      <c r="AEW10" s="13"/>
      <c r="AEX10" s="13"/>
      <c r="AEY10" s="13"/>
      <c r="AEZ10" s="13"/>
      <c r="AFA10" s="13"/>
      <c r="AFB10" s="13"/>
      <c r="AFC10" s="13"/>
      <c r="AFD10" s="13"/>
      <c r="AFE10" s="13"/>
      <c r="AFF10" s="13"/>
      <c r="AFG10" s="13"/>
      <c r="AFH10" s="13"/>
      <c r="AFI10" s="13"/>
      <c r="AFJ10" s="13"/>
      <c r="AFK10" s="13"/>
      <c r="AFL10" s="13"/>
      <c r="AFM10" s="13"/>
      <c r="AFN10" s="13"/>
      <c r="AFO10" s="13"/>
      <c r="AFP10" s="13"/>
      <c r="AFQ10" s="13"/>
      <c r="AFR10" s="13"/>
      <c r="AFS10" s="13"/>
      <c r="AFT10" s="13"/>
      <c r="AFU10" s="13"/>
      <c r="AFV10" s="13"/>
      <c r="AFW10" s="13"/>
      <c r="AFX10" s="13"/>
      <c r="AFY10" s="13"/>
      <c r="AFZ10" s="13"/>
      <c r="AGA10" s="13"/>
      <c r="AGB10" s="13"/>
      <c r="AGC10" s="13"/>
      <c r="AGD10" s="13"/>
      <c r="AGE10" s="13"/>
      <c r="AGF10" s="13"/>
      <c r="AGG10" s="13"/>
      <c r="AGH10" s="13"/>
      <c r="AGI10" s="13"/>
      <c r="AGJ10" s="13"/>
      <c r="AGK10" s="13"/>
      <c r="AGL10" s="13"/>
      <c r="AGM10" s="13"/>
      <c r="AGN10" s="13"/>
      <c r="AGO10" s="13"/>
      <c r="AGP10" s="13"/>
      <c r="AGQ10" s="13"/>
      <c r="AGR10" s="13"/>
      <c r="AGS10" s="13"/>
      <c r="AGT10" s="13"/>
      <c r="AGU10" s="13"/>
      <c r="AGV10" s="13"/>
      <c r="AGW10" s="13"/>
      <c r="AGX10" s="13"/>
      <c r="AGY10" s="13"/>
      <c r="AGZ10" s="13"/>
      <c r="AHA10" s="13"/>
      <c r="AHB10" s="13"/>
      <c r="AHC10" s="13"/>
      <c r="AHD10" s="13"/>
      <c r="AHE10" s="13"/>
      <c r="AHF10" s="13"/>
      <c r="AHG10" s="13"/>
      <c r="AHH10" s="13"/>
      <c r="AHI10" s="13"/>
      <c r="AHJ10" s="13"/>
      <c r="AHK10" s="13"/>
      <c r="AHL10" s="13"/>
      <c r="AHM10" s="13"/>
      <c r="AHN10" s="13"/>
      <c r="AHO10" s="13"/>
      <c r="AHP10" s="13"/>
      <c r="AHQ10" s="13"/>
      <c r="AHR10" s="13"/>
      <c r="AHS10" s="13"/>
      <c r="AHT10" s="13"/>
      <c r="AHU10" s="13"/>
      <c r="AHV10" s="13"/>
      <c r="AHW10" s="13"/>
      <c r="AHX10" s="13"/>
      <c r="AHY10" s="13"/>
      <c r="AHZ10" s="13"/>
      <c r="AIA10" s="13"/>
      <c r="AIB10" s="13"/>
      <c r="AIC10" s="13"/>
      <c r="AID10" s="13"/>
      <c r="AIE10" s="13"/>
      <c r="AIF10" s="13"/>
      <c r="AIG10" s="13"/>
      <c r="AIH10" s="13"/>
      <c r="AII10" s="13"/>
      <c r="AIJ10" s="13"/>
    </row>
    <row r="11" spans="1:920" ht="14.25" customHeight="1">
      <c r="E11" s="23" t="s">
        <v>9</v>
      </c>
      <c r="F11" s="23"/>
      <c r="G11" s="23"/>
      <c r="H11" s="23"/>
      <c r="I11" s="23"/>
      <c r="J11" s="23"/>
      <c r="K11" s="23"/>
    </row>
    <row r="12" spans="1:920" ht="14.25" customHeight="1">
      <c r="E12" s="23" t="s">
        <v>10</v>
      </c>
      <c r="F12" s="23"/>
      <c r="G12" s="23"/>
      <c r="H12" s="23"/>
      <c r="I12" s="23"/>
      <c r="J12" s="23"/>
      <c r="K12" s="23"/>
    </row>
    <row r="13" spans="1:920" ht="14.25" customHeight="1">
      <c r="E13" s="26" t="s">
        <v>11</v>
      </c>
      <c r="F13" s="26"/>
      <c r="G13" s="26"/>
      <c r="H13" s="26"/>
      <c r="I13" s="26"/>
      <c r="J13" s="26"/>
      <c r="K13" s="26"/>
    </row>
    <row r="14" spans="1:920" ht="15" customHeight="1">
      <c r="E14" s="27" t="str">
        <f>IF(OR([1]OsnPodaci!A58="",[1]OsnPodaci!B58=""),"Unijeti interval izvještavanja.","za period od "&amp;TEXT([1]OsnPodaci!A58,"dd.mm.yyyy.")&amp;" do "&amp;TEXT([1]OsnPodaci!B58,"dd.mm.yyyy.")&amp;" godine")</f>
        <v>za period od 01.01.2022. do 30.06.2022. godine</v>
      </c>
      <c r="F14" s="27"/>
      <c r="G14" s="27"/>
      <c r="H14" s="27"/>
      <c r="I14" s="27"/>
      <c r="J14" s="27"/>
      <c r="K14" s="27"/>
    </row>
    <row r="15" spans="1:920" ht="13.5" customHeight="1">
      <c r="E15" s="28" t="str">
        <f>IF(ISERROR(FIND("tvaranje",[1]OsnPodaci!A55,1)&gt;0),"",[1]OsnPodaci!A55)&amp;IF(ISERROR(FIND("promjene",[1]OsnPodaci!A55,1)&gt;0),"",[1]OsnPodaci!A55)</f>
        <v/>
      </c>
      <c r="F15" s="29"/>
      <c r="G15" s="29"/>
      <c r="H15" s="29"/>
      <c r="I15" s="29"/>
      <c r="K15" s="31" t="s">
        <v>12</v>
      </c>
    </row>
    <row r="16" spans="1:920" ht="30.75" customHeight="1">
      <c r="E16" s="32" t="s">
        <v>13</v>
      </c>
      <c r="F16" s="33" t="s">
        <v>14</v>
      </c>
      <c r="G16" s="33" t="s">
        <v>15</v>
      </c>
      <c r="H16" s="34" t="s">
        <v>16</v>
      </c>
      <c r="I16" s="34" t="s">
        <v>17</v>
      </c>
      <c r="J16" s="34" t="str">
        <f>"Od "&amp;TEXT([1]OsnPodaci!A58,"dd.mm.")&amp;" do "&amp;TEXT([1]OsnPodaci!B58,"dd.mm.")&amp;" tekuće godine"</f>
        <v>Od 01.01. do 30.06. tekuće godine</v>
      </c>
      <c r="K16" s="34" t="s">
        <v>18</v>
      </c>
    </row>
    <row r="17" spans="1:920" s="40" customFormat="1" ht="12.75" customHeight="1">
      <c r="A17" s="35"/>
      <c r="B17" s="35"/>
      <c r="C17" s="35"/>
      <c r="D17" s="35"/>
      <c r="E17" s="36">
        <v>1</v>
      </c>
      <c r="F17" s="37">
        <v>2</v>
      </c>
      <c r="G17" s="37">
        <v>3</v>
      </c>
      <c r="H17" s="37">
        <v>4</v>
      </c>
      <c r="I17" s="38">
        <v>5</v>
      </c>
      <c r="J17" s="38">
        <v>6</v>
      </c>
      <c r="K17" s="38">
        <v>7</v>
      </c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  <c r="IK17" s="39"/>
      <c r="IL17" s="39"/>
      <c r="IM17" s="39"/>
      <c r="IN17" s="39"/>
      <c r="IO17" s="39"/>
      <c r="IP17" s="39"/>
      <c r="IQ17" s="39"/>
      <c r="IR17" s="39"/>
      <c r="IS17" s="39"/>
      <c r="IT17" s="39"/>
      <c r="IU17" s="39"/>
      <c r="IV17" s="39"/>
      <c r="IW17" s="39"/>
      <c r="IX17" s="39"/>
      <c r="IY17" s="39"/>
      <c r="IZ17" s="39"/>
      <c r="JA17" s="39"/>
      <c r="JB17" s="39"/>
      <c r="JC17" s="39"/>
      <c r="JD17" s="39"/>
      <c r="JE17" s="39"/>
      <c r="JF17" s="39"/>
      <c r="JG17" s="39"/>
      <c r="JH17" s="39"/>
      <c r="JI17" s="39"/>
      <c r="JJ17" s="39"/>
      <c r="JK17" s="39"/>
      <c r="JL17" s="39"/>
      <c r="JM17" s="39"/>
      <c r="JN17" s="39"/>
      <c r="JO17" s="39"/>
      <c r="JP17" s="39"/>
      <c r="JQ17" s="39"/>
      <c r="JR17" s="39"/>
      <c r="JS17" s="39"/>
      <c r="JT17" s="39"/>
      <c r="JU17" s="39"/>
      <c r="JV17" s="39"/>
      <c r="JW17" s="39"/>
      <c r="JX17" s="39"/>
      <c r="JY17" s="39"/>
      <c r="JZ17" s="39"/>
      <c r="KA17" s="39"/>
      <c r="KB17" s="39"/>
      <c r="KC17" s="39"/>
      <c r="KD17" s="39"/>
      <c r="KE17" s="39"/>
      <c r="KF17" s="39"/>
      <c r="KG17" s="39"/>
      <c r="KH17" s="39"/>
      <c r="KI17" s="39"/>
      <c r="KJ17" s="39"/>
      <c r="KK17" s="39"/>
      <c r="KL17" s="39"/>
      <c r="KM17" s="39"/>
      <c r="KN17" s="39"/>
      <c r="KO17" s="39"/>
      <c r="KP17" s="39"/>
      <c r="KQ17" s="39"/>
      <c r="KR17" s="39"/>
      <c r="KS17" s="39"/>
      <c r="KT17" s="39"/>
      <c r="KU17" s="39"/>
      <c r="KV17" s="39"/>
      <c r="KW17" s="39"/>
      <c r="KX17" s="39"/>
      <c r="KY17" s="39"/>
      <c r="KZ17" s="39"/>
      <c r="LA17" s="39"/>
      <c r="LB17" s="39"/>
      <c r="LC17" s="39"/>
      <c r="LD17" s="39"/>
      <c r="LE17" s="39"/>
      <c r="LF17" s="39"/>
      <c r="LG17" s="39"/>
      <c r="LH17" s="39"/>
      <c r="LI17" s="39"/>
      <c r="LJ17" s="39"/>
      <c r="LK17" s="39"/>
      <c r="LL17" s="39"/>
      <c r="LM17" s="39"/>
      <c r="LN17" s="39"/>
      <c r="LO17" s="39"/>
      <c r="LP17" s="39"/>
      <c r="LQ17" s="39"/>
      <c r="LR17" s="39"/>
      <c r="LS17" s="39"/>
      <c r="LT17" s="39"/>
      <c r="LU17" s="39"/>
      <c r="LV17" s="39"/>
      <c r="LW17" s="39"/>
      <c r="LX17" s="39"/>
      <c r="LY17" s="39"/>
      <c r="LZ17" s="39"/>
      <c r="MA17" s="39"/>
      <c r="MB17" s="39"/>
      <c r="MC17" s="39"/>
      <c r="MD17" s="39"/>
      <c r="ME17" s="39"/>
      <c r="MF17" s="39"/>
      <c r="MG17" s="39"/>
      <c r="MH17" s="39"/>
      <c r="MI17" s="39"/>
      <c r="MJ17" s="39"/>
      <c r="MK17" s="39"/>
      <c r="ML17" s="39"/>
      <c r="MM17" s="39"/>
      <c r="MN17" s="39"/>
      <c r="MO17" s="39"/>
      <c r="MP17" s="39"/>
      <c r="MQ17" s="39"/>
      <c r="MR17" s="39"/>
      <c r="MS17" s="39"/>
      <c r="MT17" s="39"/>
      <c r="MU17" s="39"/>
      <c r="MV17" s="39"/>
      <c r="MW17" s="39"/>
      <c r="MX17" s="39"/>
      <c r="MY17" s="39"/>
      <c r="MZ17" s="39"/>
      <c r="NA17" s="39"/>
      <c r="NB17" s="39"/>
      <c r="NC17" s="39"/>
      <c r="ND17" s="39"/>
      <c r="NE17" s="39"/>
      <c r="NF17" s="39"/>
      <c r="NG17" s="39"/>
      <c r="NH17" s="39"/>
      <c r="NI17" s="39"/>
      <c r="NJ17" s="39"/>
      <c r="NK17" s="39"/>
      <c r="NL17" s="39"/>
      <c r="NM17" s="39"/>
      <c r="NN17" s="39"/>
      <c r="NO17" s="39"/>
      <c r="NP17" s="39"/>
      <c r="NQ17" s="39"/>
      <c r="NR17" s="39"/>
      <c r="NS17" s="39"/>
      <c r="NT17" s="39"/>
      <c r="NU17" s="39"/>
      <c r="NV17" s="39"/>
      <c r="NW17" s="39"/>
      <c r="NX17" s="39"/>
      <c r="NY17" s="39"/>
      <c r="NZ17" s="39"/>
      <c r="OA17" s="39"/>
      <c r="OB17" s="39"/>
      <c r="OC17" s="39"/>
      <c r="OD17" s="39"/>
      <c r="OE17" s="39"/>
      <c r="OF17" s="39"/>
      <c r="OG17" s="39"/>
      <c r="OH17" s="39"/>
      <c r="OI17" s="39"/>
      <c r="OJ17" s="39"/>
      <c r="OK17" s="39"/>
      <c r="OL17" s="39"/>
      <c r="OM17" s="39"/>
      <c r="ON17" s="39"/>
      <c r="OO17" s="39"/>
      <c r="OP17" s="39"/>
      <c r="OQ17" s="39"/>
      <c r="OR17" s="39"/>
      <c r="OS17" s="39"/>
      <c r="OT17" s="39"/>
      <c r="OU17" s="39"/>
      <c r="OV17" s="39"/>
      <c r="OW17" s="39"/>
      <c r="OX17" s="39"/>
      <c r="OY17" s="39"/>
      <c r="OZ17" s="39"/>
      <c r="PA17" s="39"/>
      <c r="PB17" s="39"/>
      <c r="PC17" s="39"/>
      <c r="PD17" s="39"/>
      <c r="PE17" s="39"/>
      <c r="PF17" s="39"/>
      <c r="PG17" s="39"/>
      <c r="PH17" s="39"/>
      <c r="PI17" s="39"/>
      <c r="PJ17" s="39"/>
      <c r="PK17" s="39"/>
      <c r="PL17" s="39"/>
      <c r="PM17" s="39"/>
      <c r="PN17" s="39"/>
      <c r="PO17" s="39"/>
      <c r="PP17" s="39"/>
      <c r="PQ17" s="39"/>
      <c r="PR17" s="39"/>
      <c r="PS17" s="39"/>
      <c r="PT17" s="39"/>
      <c r="PU17" s="39"/>
      <c r="PV17" s="39"/>
      <c r="PW17" s="39"/>
      <c r="PX17" s="39"/>
      <c r="PY17" s="39"/>
      <c r="PZ17" s="39"/>
      <c r="QA17" s="39"/>
      <c r="QB17" s="39"/>
      <c r="QC17" s="39"/>
      <c r="QD17" s="39"/>
      <c r="QE17" s="39"/>
      <c r="QF17" s="39"/>
      <c r="QG17" s="39"/>
      <c r="QH17" s="39"/>
      <c r="QI17" s="39"/>
      <c r="QJ17" s="39"/>
      <c r="QK17" s="39"/>
      <c r="QL17" s="39"/>
      <c r="QM17" s="39"/>
      <c r="QN17" s="39"/>
      <c r="QO17" s="39"/>
      <c r="QP17" s="39"/>
      <c r="QQ17" s="39"/>
      <c r="QR17" s="39"/>
      <c r="QS17" s="39"/>
      <c r="QT17" s="39"/>
      <c r="QU17" s="39"/>
      <c r="QV17" s="39"/>
      <c r="QW17" s="39"/>
      <c r="QX17" s="39"/>
      <c r="QY17" s="39"/>
      <c r="QZ17" s="39"/>
      <c r="RA17" s="39"/>
      <c r="RB17" s="39"/>
      <c r="RC17" s="39"/>
      <c r="RD17" s="39"/>
      <c r="RE17" s="39"/>
      <c r="RF17" s="39"/>
      <c r="RG17" s="39"/>
      <c r="RH17" s="39"/>
      <c r="RI17" s="39"/>
      <c r="RJ17" s="39"/>
      <c r="RK17" s="39"/>
      <c r="RL17" s="39"/>
      <c r="RM17" s="39"/>
      <c r="RN17" s="39"/>
      <c r="RO17" s="39"/>
      <c r="RP17" s="39"/>
      <c r="RQ17" s="39"/>
      <c r="RR17" s="39"/>
      <c r="RS17" s="39"/>
      <c r="RT17" s="39"/>
      <c r="RU17" s="39"/>
      <c r="RV17" s="39"/>
      <c r="RW17" s="39"/>
      <c r="RX17" s="39"/>
      <c r="RY17" s="39"/>
      <c r="RZ17" s="39"/>
      <c r="SA17" s="39"/>
      <c r="SB17" s="39"/>
      <c r="SC17" s="39"/>
      <c r="SD17" s="39"/>
      <c r="SE17" s="39"/>
      <c r="SF17" s="39"/>
      <c r="SG17" s="39"/>
      <c r="SH17" s="39"/>
      <c r="SI17" s="39"/>
      <c r="SJ17" s="39"/>
      <c r="SK17" s="39"/>
      <c r="SL17" s="39"/>
      <c r="SM17" s="39"/>
      <c r="SN17" s="39"/>
      <c r="SO17" s="39"/>
      <c r="SP17" s="39"/>
      <c r="SQ17" s="39"/>
      <c r="SR17" s="39"/>
      <c r="SS17" s="39"/>
      <c r="ST17" s="39"/>
      <c r="SU17" s="39"/>
      <c r="SV17" s="39"/>
      <c r="SW17" s="39"/>
      <c r="SX17" s="39"/>
      <c r="SY17" s="39"/>
      <c r="SZ17" s="39"/>
      <c r="TA17" s="39"/>
      <c r="TB17" s="39"/>
      <c r="TC17" s="39"/>
      <c r="TD17" s="39"/>
      <c r="TE17" s="39"/>
      <c r="TF17" s="39"/>
      <c r="TG17" s="39"/>
      <c r="TH17" s="39"/>
      <c r="TI17" s="39"/>
      <c r="TJ17" s="39"/>
      <c r="TK17" s="39"/>
      <c r="TL17" s="39"/>
      <c r="TM17" s="39"/>
      <c r="TN17" s="39"/>
      <c r="TO17" s="39"/>
      <c r="TP17" s="39"/>
      <c r="TQ17" s="39"/>
      <c r="TR17" s="39"/>
      <c r="TS17" s="39"/>
      <c r="TT17" s="39"/>
      <c r="TU17" s="39"/>
      <c r="TV17" s="39"/>
      <c r="TW17" s="39"/>
      <c r="TX17" s="39"/>
      <c r="TY17" s="39"/>
      <c r="TZ17" s="39"/>
      <c r="UA17" s="39"/>
      <c r="UB17" s="39"/>
      <c r="UC17" s="39"/>
      <c r="UD17" s="39"/>
      <c r="UE17" s="39"/>
      <c r="UF17" s="39"/>
      <c r="UG17" s="39"/>
      <c r="UH17" s="39"/>
      <c r="UI17" s="39"/>
      <c r="UJ17" s="39"/>
      <c r="UK17" s="39"/>
      <c r="UL17" s="39"/>
      <c r="UM17" s="39"/>
      <c r="UN17" s="39"/>
      <c r="UO17" s="39"/>
      <c r="UP17" s="39"/>
      <c r="UQ17" s="39"/>
      <c r="UR17" s="39"/>
      <c r="US17" s="39"/>
      <c r="UT17" s="39"/>
      <c r="UU17" s="39"/>
      <c r="UV17" s="39"/>
      <c r="UW17" s="39"/>
      <c r="UX17" s="39"/>
      <c r="UY17" s="39"/>
      <c r="UZ17" s="39"/>
      <c r="VA17" s="39"/>
      <c r="VB17" s="39"/>
      <c r="VC17" s="39"/>
      <c r="VD17" s="39"/>
      <c r="VE17" s="39"/>
      <c r="VF17" s="39"/>
      <c r="VG17" s="39"/>
      <c r="VH17" s="39"/>
      <c r="VI17" s="39"/>
      <c r="VJ17" s="39"/>
      <c r="VK17" s="39"/>
      <c r="VL17" s="39"/>
      <c r="VM17" s="39"/>
      <c r="VN17" s="39"/>
      <c r="VO17" s="39"/>
      <c r="VP17" s="39"/>
      <c r="VQ17" s="39"/>
      <c r="VR17" s="39"/>
      <c r="VS17" s="39"/>
      <c r="VT17" s="39"/>
      <c r="VU17" s="39"/>
      <c r="VV17" s="39"/>
      <c r="VW17" s="39"/>
      <c r="VX17" s="39"/>
      <c r="VY17" s="39"/>
      <c r="VZ17" s="39"/>
      <c r="WA17" s="39"/>
      <c r="WB17" s="39"/>
      <c r="WC17" s="39"/>
      <c r="WD17" s="39"/>
      <c r="WE17" s="39"/>
      <c r="WF17" s="39"/>
      <c r="WG17" s="39"/>
      <c r="WH17" s="39"/>
      <c r="WI17" s="39"/>
      <c r="WJ17" s="39"/>
      <c r="WK17" s="39"/>
      <c r="WL17" s="39"/>
      <c r="WM17" s="39"/>
      <c r="WN17" s="39"/>
      <c r="WO17" s="39"/>
      <c r="WP17" s="39"/>
      <c r="WQ17" s="39"/>
      <c r="WR17" s="39"/>
      <c r="WS17" s="39"/>
      <c r="WT17" s="39"/>
      <c r="WU17" s="39"/>
      <c r="WV17" s="39"/>
      <c r="WW17" s="39"/>
      <c r="WX17" s="39"/>
      <c r="WY17" s="39"/>
      <c r="WZ17" s="39"/>
      <c r="XA17" s="39"/>
      <c r="XB17" s="39"/>
      <c r="XC17" s="39"/>
      <c r="XD17" s="39"/>
      <c r="XE17" s="39"/>
      <c r="XF17" s="39"/>
      <c r="XG17" s="39"/>
      <c r="XH17" s="39"/>
      <c r="XI17" s="39"/>
      <c r="XJ17" s="39"/>
      <c r="XK17" s="39"/>
      <c r="XL17" s="39"/>
      <c r="XM17" s="39"/>
      <c r="XN17" s="39"/>
      <c r="XO17" s="39"/>
      <c r="XP17" s="39"/>
      <c r="XQ17" s="39"/>
      <c r="XR17" s="39"/>
      <c r="XS17" s="39"/>
      <c r="XT17" s="39"/>
      <c r="XU17" s="39"/>
      <c r="XV17" s="39"/>
      <c r="XW17" s="39"/>
      <c r="XX17" s="39"/>
      <c r="XY17" s="39"/>
      <c r="XZ17" s="39"/>
      <c r="YA17" s="39"/>
      <c r="YB17" s="39"/>
      <c r="YC17" s="39"/>
      <c r="YD17" s="39"/>
      <c r="YE17" s="39"/>
      <c r="YF17" s="39"/>
      <c r="YG17" s="39"/>
      <c r="YH17" s="39"/>
      <c r="YI17" s="39"/>
      <c r="YJ17" s="39"/>
      <c r="YK17" s="39"/>
      <c r="YL17" s="39"/>
      <c r="YM17" s="39"/>
      <c r="YN17" s="39"/>
      <c r="YO17" s="39"/>
      <c r="YP17" s="39"/>
      <c r="YQ17" s="39"/>
      <c r="YR17" s="39"/>
      <c r="YS17" s="39"/>
      <c r="YT17" s="39"/>
      <c r="YU17" s="39"/>
      <c r="YV17" s="39"/>
      <c r="YW17" s="39"/>
      <c r="YX17" s="39"/>
      <c r="YY17" s="39"/>
      <c r="YZ17" s="39"/>
      <c r="ZA17" s="39"/>
      <c r="ZB17" s="39"/>
      <c r="ZC17" s="39"/>
      <c r="ZD17" s="39"/>
      <c r="ZE17" s="39"/>
      <c r="ZF17" s="39"/>
      <c r="ZG17" s="39"/>
      <c r="ZH17" s="39"/>
      <c r="ZI17" s="39"/>
      <c r="ZJ17" s="39"/>
      <c r="ZK17" s="39"/>
      <c r="ZL17" s="39"/>
      <c r="ZM17" s="39"/>
      <c r="ZN17" s="39"/>
      <c r="ZO17" s="39"/>
      <c r="ZP17" s="39"/>
      <c r="ZQ17" s="39"/>
      <c r="ZR17" s="39"/>
      <c r="ZS17" s="39"/>
      <c r="ZT17" s="39"/>
      <c r="ZU17" s="39"/>
      <c r="ZV17" s="39"/>
      <c r="ZW17" s="39"/>
      <c r="ZX17" s="39"/>
      <c r="ZY17" s="39"/>
      <c r="ZZ17" s="39"/>
      <c r="AAA17" s="39"/>
      <c r="AAB17" s="39"/>
      <c r="AAC17" s="39"/>
      <c r="AAD17" s="39"/>
      <c r="AAE17" s="39"/>
      <c r="AAF17" s="39"/>
      <c r="AAG17" s="39"/>
      <c r="AAH17" s="39"/>
      <c r="AAI17" s="39"/>
      <c r="AAJ17" s="39"/>
      <c r="AAK17" s="39"/>
      <c r="AAL17" s="39"/>
      <c r="AAM17" s="39"/>
      <c r="AAN17" s="39"/>
      <c r="AAO17" s="39"/>
      <c r="AAP17" s="39"/>
      <c r="AAQ17" s="39"/>
      <c r="AAR17" s="39"/>
      <c r="AAS17" s="39"/>
      <c r="AAT17" s="39"/>
      <c r="AAU17" s="39"/>
      <c r="AAV17" s="39"/>
      <c r="AAW17" s="39"/>
      <c r="AAX17" s="39"/>
      <c r="AAY17" s="39"/>
      <c r="AAZ17" s="39"/>
      <c r="ABA17" s="39"/>
      <c r="ABB17" s="39"/>
      <c r="ABC17" s="39"/>
      <c r="ABD17" s="39"/>
      <c r="ABE17" s="39"/>
      <c r="ABF17" s="39"/>
      <c r="ABG17" s="39"/>
      <c r="ABH17" s="39"/>
      <c r="ABI17" s="39"/>
      <c r="ABJ17" s="39"/>
      <c r="ABK17" s="39"/>
      <c r="ABL17" s="39"/>
      <c r="ABM17" s="39"/>
      <c r="ABN17" s="39"/>
      <c r="ABO17" s="39"/>
      <c r="ABP17" s="39"/>
      <c r="ABQ17" s="39"/>
      <c r="ABR17" s="39"/>
      <c r="ABS17" s="39"/>
      <c r="ABT17" s="39"/>
      <c r="ABU17" s="39"/>
      <c r="ABV17" s="39"/>
      <c r="ABW17" s="39"/>
      <c r="ABX17" s="39"/>
      <c r="ABY17" s="39"/>
      <c r="ABZ17" s="39"/>
      <c r="ACA17" s="39"/>
      <c r="ACB17" s="39"/>
      <c r="ACC17" s="39"/>
      <c r="ACD17" s="39"/>
      <c r="ACE17" s="39"/>
      <c r="ACF17" s="39"/>
      <c r="ACG17" s="39"/>
      <c r="ACH17" s="39"/>
      <c r="ACI17" s="39"/>
      <c r="ACJ17" s="39"/>
      <c r="ACK17" s="39"/>
      <c r="ACL17" s="39"/>
      <c r="ACM17" s="39"/>
      <c r="ACN17" s="39"/>
      <c r="ACO17" s="39"/>
      <c r="ACP17" s="39"/>
      <c r="ACQ17" s="39"/>
      <c r="ACR17" s="39"/>
      <c r="ACS17" s="39"/>
      <c r="ACT17" s="39"/>
      <c r="ACU17" s="39"/>
      <c r="ACV17" s="39"/>
      <c r="ACW17" s="39"/>
      <c r="ACX17" s="39"/>
      <c r="ACY17" s="39"/>
      <c r="ACZ17" s="39"/>
      <c r="ADA17" s="39"/>
      <c r="ADB17" s="39"/>
      <c r="ADC17" s="39"/>
      <c r="ADD17" s="39"/>
      <c r="ADE17" s="39"/>
      <c r="ADF17" s="39"/>
      <c r="ADG17" s="39"/>
      <c r="ADH17" s="39"/>
      <c r="ADI17" s="39"/>
      <c r="ADJ17" s="39"/>
      <c r="ADK17" s="39"/>
      <c r="ADL17" s="39"/>
      <c r="ADM17" s="39"/>
      <c r="ADN17" s="39"/>
      <c r="ADO17" s="39"/>
      <c r="ADP17" s="39"/>
      <c r="ADQ17" s="39"/>
      <c r="ADR17" s="39"/>
      <c r="ADS17" s="39"/>
      <c r="ADT17" s="39"/>
      <c r="ADU17" s="39"/>
      <c r="ADV17" s="39"/>
      <c r="ADW17" s="39"/>
      <c r="ADX17" s="39"/>
      <c r="ADY17" s="39"/>
      <c r="ADZ17" s="39"/>
      <c r="AEA17" s="39"/>
      <c r="AEB17" s="39"/>
      <c r="AEC17" s="39"/>
      <c r="AED17" s="39"/>
      <c r="AEE17" s="39"/>
      <c r="AEF17" s="39"/>
      <c r="AEG17" s="39"/>
      <c r="AEH17" s="39"/>
      <c r="AEI17" s="39"/>
      <c r="AEJ17" s="39"/>
      <c r="AEK17" s="39"/>
      <c r="AEL17" s="39"/>
      <c r="AEM17" s="39"/>
      <c r="AEN17" s="39"/>
      <c r="AEO17" s="39"/>
      <c r="AEP17" s="39"/>
      <c r="AEQ17" s="39"/>
      <c r="AER17" s="39"/>
      <c r="AES17" s="39"/>
      <c r="AET17" s="39"/>
      <c r="AEU17" s="39"/>
      <c r="AEV17" s="39"/>
      <c r="AEW17" s="39"/>
      <c r="AEX17" s="39"/>
      <c r="AEY17" s="39"/>
      <c r="AEZ17" s="39"/>
      <c r="AFA17" s="39"/>
      <c r="AFB17" s="39"/>
      <c r="AFC17" s="39"/>
      <c r="AFD17" s="39"/>
      <c r="AFE17" s="39"/>
      <c r="AFF17" s="39"/>
      <c r="AFG17" s="39"/>
      <c r="AFH17" s="39"/>
      <c r="AFI17" s="39"/>
      <c r="AFJ17" s="39"/>
      <c r="AFK17" s="39"/>
      <c r="AFL17" s="39"/>
      <c r="AFM17" s="39"/>
      <c r="AFN17" s="39"/>
      <c r="AFO17" s="39"/>
      <c r="AFP17" s="39"/>
      <c r="AFQ17" s="39"/>
      <c r="AFR17" s="39"/>
      <c r="AFS17" s="39"/>
      <c r="AFT17" s="39"/>
      <c r="AFU17" s="39"/>
      <c r="AFV17" s="39"/>
      <c r="AFW17" s="39"/>
      <c r="AFX17" s="39"/>
      <c r="AFY17" s="39"/>
      <c r="AFZ17" s="39"/>
      <c r="AGA17" s="39"/>
      <c r="AGB17" s="39"/>
      <c r="AGC17" s="39"/>
      <c r="AGD17" s="39"/>
      <c r="AGE17" s="39"/>
      <c r="AGF17" s="39"/>
      <c r="AGG17" s="39"/>
      <c r="AGH17" s="39"/>
      <c r="AGI17" s="39"/>
      <c r="AGJ17" s="39"/>
      <c r="AGK17" s="39"/>
      <c r="AGL17" s="39"/>
      <c r="AGM17" s="39"/>
      <c r="AGN17" s="39"/>
      <c r="AGO17" s="39"/>
      <c r="AGP17" s="39"/>
      <c r="AGQ17" s="39"/>
      <c r="AGR17" s="39"/>
      <c r="AGS17" s="39"/>
      <c r="AGT17" s="39"/>
      <c r="AGU17" s="39"/>
      <c r="AGV17" s="39"/>
      <c r="AGW17" s="39"/>
      <c r="AGX17" s="39"/>
      <c r="AGY17" s="39"/>
      <c r="AGZ17" s="39"/>
      <c r="AHA17" s="39"/>
      <c r="AHB17" s="39"/>
      <c r="AHC17" s="39"/>
      <c r="AHD17" s="39"/>
      <c r="AHE17" s="39"/>
      <c r="AHF17" s="39"/>
      <c r="AHG17" s="39"/>
      <c r="AHH17" s="39"/>
      <c r="AHI17" s="39"/>
      <c r="AHJ17" s="39"/>
      <c r="AHK17" s="39"/>
      <c r="AHL17" s="39"/>
      <c r="AHM17" s="39"/>
      <c r="AHN17" s="39"/>
      <c r="AHO17" s="39"/>
      <c r="AHP17" s="39"/>
      <c r="AHQ17" s="39"/>
      <c r="AHR17" s="39"/>
      <c r="AHS17" s="39"/>
      <c r="AHT17" s="39"/>
      <c r="AHU17" s="39"/>
      <c r="AHV17" s="39"/>
      <c r="AHW17" s="39"/>
      <c r="AHX17" s="39"/>
      <c r="AHY17" s="39"/>
      <c r="AHZ17" s="39"/>
      <c r="AIA17" s="39"/>
      <c r="AIB17" s="39"/>
      <c r="AIC17" s="39"/>
      <c r="AID17" s="39"/>
      <c r="AIE17" s="39"/>
      <c r="AIF17" s="39"/>
      <c r="AIG17" s="39"/>
      <c r="AIH17" s="39"/>
      <c r="AII17" s="39"/>
      <c r="AIJ17" s="39"/>
    </row>
    <row r="18" spans="1:920" s="24" customFormat="1" ht="12.75" customHeight="1">
      <c r="A18" s="22"/>
      <c r="B18" s="22"/>
      <c r="C18" s="22"/>
      <c r="D18" s="22"/>
      <c r="E18" s="41"/>
      <c r="F18" s="42"/>
      <c r="G18" s="43"/>
      <c r="H18" s="44"/>
      <c r="I18" s="45"/>
      <c r="J18" s="46"/>
      <c r="K18" s="46"/>
    </row>
    <row r="19" spans="1:920" s="24" customFormat="1" ht="12.75" customHeight="1">
      <c r="A19" s="22"/>
      <c r="B19" s="22"/>
      <c r="C19" s="22"/>
      <c r="D19" s="22"/>
      <c r="E19" s="47" t="s">
        <v>19</v>
      </c>
      <c r="F19" s="42" t="s">
        <v>20</v>
      </c>
      <c r="G19" s="43"/>
      <c r="H19" s="48"/>
      <c r="I19" s="45"/>
      <c r="J19" s="46"/>
      <c r="K19" s="46"/>
    </row>
    <row r="20" spans="1:920" s="24" customFormat="1" ht="12.75" customHeight="1">
      <c r="A20" s="22">
        <v>0.01</v>
      </c>
      <c r="B20" s="22">
        <v>0.83</v>
      </c>
      <c r="C20" s="22">
        <f>IF(LEN(J20)=0,"",1+ABS((J20*A20)/LEN(J20))+A20)</f>
        <v>37.966000000000001</v>
      </c>
      <c r="D20" s="22">
        <f>IF(LEN(K20)=0,"",1+ABS((K20*B20)/LEN(K20))+B20)</f>
        <v>6486.4539999999997</v>
      </c>
      <c r="E20" s="41" t="s">
        <v>21</v>
      </c>
      <c r="F20" s="49" t="s">
        <v>22</v>
      </c>
      <c r="G20" s="50"/>
      <c r="H20" s="48" t="s">
        <v>23</v>
      </c>
      <c r="I20" s="45">
        <v>501</v>
      </c>
      <c r="J20" s="51">
        <v>18478</v>
      </c>
      <c r="K20" s="51">
        <v>39064</v>
      </c>
    </row>
    <row r="21" spans="1:920" s="24" customFormat="1" ht="12.75" customHeight="1">
      <c r="A21" s="22"/>
      <c r="B21" s="22"/>
      <c r="C21" s="22" t="str">
        <f t="shared" ref="C21:D33" si="0">IF(LEN(J21)=0,"",1+ABS((J21*A21)/LEN(J21))+A21)</f>
        <v/>
      </c>
      <c r="D21" s="22" t="str">
        <f t="shared" si="0"/>
        <v/>
      </c>
      <c r="E21" s="41" t="s">
        <v>24</v>
      </c>
      <c r="F21" s="49" t="s">
        <v>25</v>
      </c>
      <c r="G21" s="43"/>
      <c r="H21" s="48"/>
      <c r="I21" s="45"/>
      <c r="J21" s="46"/>
      <c r="K21" s="46"/>
    </row>
    <row r="22" spans="1:920" s="24" customFormat="1" ht="12.75" customHeight="1">
      <c r="A22" s="22">
        <v>0.02</v>
      </c>
      <c r="B22" s="22">
        <v>0.84</v>
      </c>
      <c r="C22" s="22">
        <f t="shared" si="0"/>
        <v>59.32800000000001</v>
      </c>
      <c r="D22" s="22">
        <f t="shared" si="0"/>
        <v>2955.7840000000001</v>
      </c>
      <c r="E22" s="41" t="s">
        <v>26</v>
      </c>
      <c r="F22" s="52" t="s">
        <v>27</v>
      </c>
      <c r="G22" s="50"/>
      <c r="H22" s="48" t="s">
        <v>28</v>
      </c>
      <c r="I22" s="45">
        <v>502</v>
      </c>
      <c r="J22" s="51">
        <v>14577</v>
      </c>
      <c r="K22" s="51">
        <v>17583</v>
      </c>
    </row>
    <row r="23" spans="1:920" s="24" customFormat="1" ht="12.75" customHeight="1">
      <c r="A23" s="22">
        <v>0.03</v>
      </c>
      <c r="B23" s="22">
        <v>0.85</v>
      </c>
      <c r="C23" s="22" t="str">
        <f t="shared" si="0"/>
        <v/>
      </c>
      <c r="D23" s="22" t="str">
        <f t="shared" si="0"/>
        <v/>
      </c>
      <c r="E23" s="41" t="s">
        <v>29</v>
      </c>
      <c r="F23" s="52" t="s">
        <v>30</v>
      </c>
      <c r="G23" s="50"/>
      <c r="H23" s="48" t="s">
        <v>23</v>
      </c>
      <c r="I23" s="45">
        <v>503</v>
      </c>
      <c r="J23" s="51"/>
      <c r="K23" s="51"/>
    </row>
    <row r="24" spans="1:920" s="24" customFormat="1" ht="12.75" customHeight="1">
      <c r="A24" s="22">
        <v>0.04</v>
      </c>
      <c r="B24" s="22">
        <v>0.86</v>
      </c>
      <c r="C24" s="22" t="str">
        <f t="shared" si="0"/>
        <v/>
      </c>
      <c r="D24" s="22" t="str">
        <f t="shared" si="0"/>
        <v/>
      </c>
      <c r="E24" s="41" t="s">
        <v>31</v>
      </c>
      <c r="F24" s="52" t="s">
        <v>32</v>
      </c>
      <c r="G24" s="50"/>
      <c r="H24" s="48" t="s">
        <v>23</v>
      </c>
      <c r="I24" s="45">
        <v>504</v>
      </c>
      <c r="J24" s="51"/>
      <c r="K24" s="51"/>
    </row>
    <row r="25" spans="1:920" s="24" customFormat="1" ht="12.75" customHeight="1">
      <c r="A25" s="22">
        <v>0.05</v>
      </c>
      <c r="B25" s="22">
        <v>0.87</v>
      </c>
      <c r="C25" s="22" t="str">
        <f t="shared" si="0"/>
        <v/>
      </c>
      <c r="D25" s="22">
        <f t="shared" si="0"/>
        <v>77.125</v>
      </c>
      <c r="E25" s="41" t="s">
        <v>33</v>
      </c>
      <c r="F25" s="52" t="s">
        <v>34</v>
      </c>
      <c r="G25" s="50"/>
      <c r="H25" s="48" t="s">
        <v>23</v>
      </c>
      <c r="I25" s="45">
        <v>505</v>
      </c>
      <c r="J25" s="51"/>
      <c r="K25" s="51">
        <v>-346</v>
      </c>
    </row>
    <row r="26" spans="1:920" s="24" customFormat="1" ht="12.75" customHeight="1">
      <c r="A26" s="22">
        <v>0.06</v>
      </c>
      <c r="B26" s="22">
        <v>0.88</v>
      </c>
      <c r="C26" s="22" t="str">
        <f t="shared" si="0"/>
        <v/>
      </c>
      <c r="D26" s="22" t="str">
        <f t="shared" si="0"/>
        <v/>
      </c>
      <c r="E26" s="41" t="s">
        <v>35</v>
      </c>
      <c r="F26" s="52" t="s">
        <v>36</v>
      </c>
      <c r="G26" s="50"/>
      <c r="H26" s="48" t="s">
        <v>23</v>
      </c>
      <c r="I26" s="45">
        <v>506</v>
      </c>
      <c r="J26" s="51"/>
      <c r="K26" s="51"/>
    </row>
    <row r="27" spans="1:920" s="24" customFormat="1" ht="12.75" customHeight="1">
      <c r="A27" s="22">
        <v>7.0000000000000007E-2</v>
      </c>
      <c r="B27" s="22">
        <v>0.89</v>
      </c>
      <c r="C27" s="22" t="str">
        <f t="shared" si="0"/>
        <v/>
      </c>
      <c r="D27" s="22" t="str">
        <f t="shared" si="0"/>
        <v/>
      </c>
      <c r="E27" s="41" t="s">
        <v>37</v>
      </c>
      <c r="F27" s="52" t="s">
        <v>38</v>
      </c>
      <c r="G27" s="50"/>
      <c r="H27" s="48" t="s">
        <v>28</v>
      </c>
      <c r="I27" s="45">
        <v>507</v>
      </c>
      <c r="J27" s="51"/>
      <c r="K27" s="51"/>
    </row>
    <row r="28" spans="1:920" s="24" customFormat="1" ht="12.75" customHeight="1">
      <c r="A28" s="22">
        <v>0.08</v>
      </c>
      <c r="B28" s="22">
        <v>0.9</v>
      </c>
      <c r="C28" s="22"/>
      <c r="D28" s="22"/>
      <c r="E28" s="41" t="s">
        <v>39</v>
      </c>
      <c r="F28" s="52" t="s">
        <v>40</v>
      </c>
      <c r="G28" s="50"/>
      <c r="H28" s="45" t="s">
        <v>28</v>
      </c>
      <c r="I28" s="45">
        <v>508</v>
      </c>
      <c r="J28" s="51"/>
      <c r="K28" s="51"/>
    </row>
    <row r="29" spans="1:920" s="24" customFormat="1" ht="12.75" customHeight="1">
      <c r="A29" s="22">
        <v>0.09</v>
      </c>
      <c r="B29" s="22">
        <v>0.91</v>
      </c>
      <c r="C29" s="22"/>
      <c r="D29" s="22"/>
      <c r="E29" s="41" t="s">
        <v>41</v>
      </c>
      <c r="F29" s="52" t="s">
        <v>42</v>
      </c>
      <c r="G29" s="50"/>
      <c r="H29" s="45" t="s">
        <v>28</v>
      </c>
      <c r="I29" s="45">
        <v>509</v>
      </c>
      <c r="J29" s="51"/>
      <c r="K29" s="51"/>
    </row>
    <row r="30" spans="1:920" s="24" customFormat="1" ht="12.75" customHeight="1">
      <c r="A30" s="22">
        <v>0.1</v>
      </c>
      <c r="B30" s="22">
        <v>0.92</v>
      </c>
      <c r="C30" s="22" t="str">
        <f t="shared" si="0"/>
        <v/>
      </c>
      <c r="D30" s="22" t="str">
        <f t="shared" si="0"/>
        <v/>
      </c>
      <c r="E30" s="41" t="s">
        <v>43</v>
      </c>
      <c r="F30" s="52" t="s">
        <v>44</v>
      </c>
      <c r="G30" s="50"/>
      <c r="H30" s="45" t="s">
        <v>23</v>
      </c>
      <c r="I30" s="45">
        <v>510</v>
      </c>
      <c r="J30" s="51"/>
      <c r="K30" s="51"/>
    </row>
    <row r="31" spans="1:920" s="24" customFormat="1" ht="12.75" customHeight="1">
      <c r="A31" s="22">
        <v>0.11</v>
      </c>
      <c r="B31" s="22">
        <v>0.93</v>
      </c>
      <c r="C31" s="22" t="str">
        <f t="shared" si="0"/>
        <v/>
      </c>
      <c r="D31" s="22" t="str">
        <f t="shared" si="0"/>
        <v/>
      </c>
      <c r="E31" s="41" t="s">
        <v>45</v>
      </c>
      <c r="F31" s="52" t="s">
        <v>46</v>
      </c>
      <c r="G31" s="50"/>
      <c r="H31" s="45" t="s">
        <v>23</v>
      </c>
      <c r="I31" s="45">
        <v>511</v>
      </c>
      <c r="J31" s="51"/>
      <c r="K31" s="51"/>
    </row>
    <row r="32" spans="1:920" s="24" customFormat="1" ht="12.75" customHeight="1">
      <c r="A32" s="22">
        <v>0.12</v>
      </c>
      <c r="B32" s="22">
        <v>0.94</v>
      </c>
      <c r="C32" s="22" t="str">
        <f t="shared" si="0"/>
        <v/>
      </c>
      <c r="D32" s="22" t="str">
        <f t="shared" si="0"/>
        <v/>
      </c>
      <c r="E32" s="41" t="s">
        <v>47</v>
      </c>
      <c r="F32" s="52" t="s">
        <v>48</v>
      </c>
      <c r="G32" s="50"/>
      <c r="H32" s="45" t="s">
        <v>23</v>
      </c>
      <c r="I32" s="45">
        <v>512</v>
      </c>
      <c r="J32" s="51"/>
      <c r="K32" s="51"/>
    </row>
    <row r="33" spans="1:920" s="24" customFormat="1" ht="29.25" customHeight="1">
      <c r="A33" s="22">
        <v>0.13</v>
      </c>
      <c r="B33" s="22">
        <v>0.95</v>
      </c>
      <c r="C33" s="22" t="str">
        <f t="shared" si="0"/>
        <v/>
      </c>
      <c r="D33" s="22" t="str">
        <f t="shared" si="0"/>
        <v/>
      </c>
      <c r="E33" s="41" t="s">
        <v>49</v>
      </c>
      <c r="F33" s="52" t="s">
        <v>50</v>
      </c>
      <c r="G33" s="50"/>
      <c r="H33" s="45" t="s">
        <v>23</v>
      </c>
      <c r="I33" s="45">
        <v>513</v>
      </c>
      <c r="J33" s="51"/>
      <c r="K33" s="51"/>
    </row>
    <row r="34" spans="1:920" s="61" customFormat="1" ht="7.5" customHeight="1">
      <c r="A34" s="53"/>
      <c r="B34" s="53"/>
      <c r="C34" s="53"/>
      <c r="D34" s="53"/>
      <c r="E34" s="54"/>
      <c r="F34" s="55"/>
      <c r="G34" s="55"/>
      <c r="H34" s="56"/>
      <c r="I34" s="57"/>
      <c r="J34" s="58"/>
      <c r="K34" s="59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  <c r="CU34" s="60"/>
      <c r="CV34" s="60"/>
      <c r="CW34" s="60"/>
      <c r="CX34" s="60"/>
      <c r="CY34" s="60"/>
      <c r="CZ34" s="60"/>
      <c r="DA34" s="60"/>
      <c r="DB34" s="60"/>
      <c r="DC34" s="60"/>
      <c r="DD34" s="60"/>
      <c r="DE34" s="60"/>
      <c r="DF34" s="60"/>
      <c r="DG34" s="60"/>
      <c r="DH34" s="60"/>
      <c r="DI34" s="60"/>
      <c r="DJ34" s="60"/>
      <c r="DK34" s="60"/>
      <c r="DL34" s="60"/>
      <c r="DM34" s="60"/>
      <c r="DN34" s="60"/>
      <c r="DO34" s="60"/>
      <c r="DP34" s="60"/>
      <c r="DQ34" s="60"/>
      <c r="DR34" s="60"/>
      <c r="DS34" s="60"/>
      <c r="DT34" s="60"/>
      <c r="DU34" s="60"/>
      <c r="DV34" s="60"/>
      <c r="DW34" s="60"/>
      <c r="DX34" s="60"/>
      <c r="DY34" s="60"/>
      <c r="DZ34" s="60"/>
      <c r="EA34" s="60"/>
      <c r="EB34" s="60"/>
      <c r="EC34" s="60"/>
      <c r="ED34" s="60"/>
      <c r="EE34" s="60"/>
      <c r="EF34" s="60"/>
      <c r="EG34" s="60"/>
      <c r="EH34" s="60"/>
      <c r="EI34" s="60"/>
      <c r="EJ34" s="60"/>
      <c r="EK34" s="60"/>
      <c r="EL34" s="60"/>
      <c r="EM34" s="60"/>
      <c r="EN34" s="60"/>
      <c r="EO34" s="60"/>
      <c r="EP34" s="60"/>
      <c r="EQ34" s="60"/>
      <c r="ER34" s="60"/>
      <c r="ES34" s="60"/>
      <c r="ET34" s="60"/>
      <c r="EU34" s="60"/>
      <c r="EV34" s="60"/>
      <c r="EW34" s="60"/>
      <c r="EX34" s="60"/>
      <c r="EY34" s="60"/>
      <c r="EZ34" s="60"/>
      <c r="FA34" s="60"/>
      <c r="FB34" s="60"/>
      <c r="FC34" s="60"/>
      <c r="FD34" s="60"/>
      <c r="FE34" s="60"/>
      <c r="FF34" s="60"/>
      <c r="FG34" s="60"/>
      <c r="FH34" s="60"/>
      <c r="FI34" s="60"/>
      <c r="FJ34" s="60"/>
      <c r="FK34" s="60"/>
      <c r="FL34" s="60"/>
      <c r="FM34" s="60"/>
      <c r="FN34" s="60"/>
      <c r="FO34" s="60"/>
      <c r="FP34" s="60"/>
      <c r="FQ34" s="60"/>
      <c r="FR34" s="60"/>
      <c r="FS34" s="60"/>
      <c r="FT34" s="60"/>
      <c r="FU34" s="60"/>
      <c r="FV34" s="60"/>
      <c r="FW34" s="60"/>
      <c r="FX34" s="60"/>
      <c r="FY34" s="60"/>
      <c r="FZ34" s="60"/>
      <c r="GA34" s="60"/>
      <c r="GB34" s="60"/>
      <c r="GC34" s="60"/>
      <c r="GD34" s="60"/>
      <c r="GE34" s="60"/>
      <c r="GF34" s="60"/>
      <c r="GG34" s="60"/>
      <c r="GH34" s="60"/>
      <c r="GI34" s="60"/>
      <c r="GJ34" s="60"/>
      <c r="GK34" s="60"/>
      <c r="GL34" s="60"/>
      <c r="GM34" s="60"/>
      <c r="GN34" s="60"/>
      <c r="GO34" s="60"/>
      <c r="GP34" s="60"/>
      <c r="GQ34" s="60"/>
      <c r="GR34" s="60"/>
      <c r="GS34" s="60"/>
      <c r="GT34" s="60"/>
      <c r="GU34" s="60"/>
      <c r="GV34" s="60"/>
      <c r="GW34" s="60"/>
      <c r="GX34" s="60"/>
      <c r="GY34" s="60"/>
      <c r="GZ34" s="60"/>
      <c r="HA34" s="60"/>
      <c r="HB34" s="60"/>
      <c r="HC34" s="60"/>
      <c r="HD34" s="60"/>
      <c r="HE34" s="60"/>
      <c r="HF34" s="60"/>
      <c r="HG34" s="60"/>
      <c r="HH34" s="60"/>
      <c r="HI34" s="60"/>
      <c r="HJ34" s="60"/>
      <c r="HK34" s="60"/>
      <c r="HL34" s="60"/>
      <c r="HM34" s="60"/>
      <c r="HN34" s="60"/>
      <c r="HO34" s="60"/>
      <c r="HP34" s="60"/>
      <c r="HQ34" s="60"/>
      <c r="HR34" s="60"/>
      <c r="HS34" s="60"/>
      <c r="HT34" s="60"/>
      <c r="HU34" s="60"/>
      <c r="HV34" s="60"/>
      <c r="HW34" s="60"/>
      <c r="HX34" s="60"/>
      <c r="HY34" s="60"/>
      <c r="HZ34" s="60"/>
      <c r="IA34" s="60"/>
      <c r="IB34" s="60"/>
      <c r="IC34" s="60"/>
      <c r="ID34" s="60"/>
      <c r="IE34" s="60"/>
      <c r="IF34" s="60"/>
      <c r="IG34" s="60"/>
      <c r="IH34" s="60"/>
      <c r="II34" s="60"/>
      <c r="IJ34" s="60"/>
      <c r="IK34" s="60"/>
      <c r="IL34" s="60"/>
      <c r="IM34" s="60"/>
      <c r="IN34" s="60"/>
      <c r="IO34" s="60"/>
      <c r="IP34" s="60"/>
      <c r="IQ34" s="60"/>
      <c r="IR34" s="60"/>
      <c r="IS34" s="60"/>
      <c r="IT34" s="60"/>
      <c r="IU34" s="60"/>
      <c r="IV34" s="60"/>
      <c r="IW34" s="60"/>
      <c r="IX34" s="60"/>
      <c r="IY34" s="60"/>
      <c r="IZ34" s="60"/>
      <c r="JA34" s="60"/>
      <c r="JB34" s="60"/>
      <c r="JC34" s="60"/>
      <c r="JD34" s="60"/>
      <c r="JE34" s="60"/>
      <c r="JF34" s="60"/>
      <c r="JG34" s="60"/>
      <c r="JH34" s="60"/>
      <c r="JI34" s="60"/>
      <c r="JJ34" s="60"/>
      <c r="JK34" s="60"/>
      <c r="JL34" s="60"/>
      <c r="JM34" s="60"/>
      <c r="JN34" s="60"/>
      <c r="JO34" s="60"/>
      <c r="JP34" s="60"/>
      <c r="JQ34" s="60"/>
      <c r="JR34" s="60"/>
      <c r="JS34" s="60"/>
      <c r="JT34" s="60"/>
      <c r="JU34" s="60"/>
      <c r="JV34" s="60"/>
      <c r="JW34" s="60"/>
      <c r="JX34" s="60"/>
      <c r="JY34" s="60"/>
      <c r="JZ34" s="60"/>
      <c r="KA34" s="60"/>
      <c r="KB34" s="60"/>
      <c r="KC34" s="60"/>
      <c r="KD34" s="60"/>
      <c r="KE34" s="60"/>
      <c r="KF34" s="60"/>
      <c r="KG34" s="60"/>
      <c r="KH34" s="60"/>
      <c r="KI34" s="60"/>
      <c r="KJ34" s="60"/>
      <c r="KK34" s="60"/>
      <c r="KL34" s="60"/>
      <c r="KM34" s="60"/>
      <c r="KN34" s="60"/>
      <c r="KO34" s="60"/>
      <c r="KP34" s="60"/>
      <c r="KQ34" s="60"/>
      <c r="KR34" s="60"/>
      <c r="KS34" s="60"/>
      <c r="KT34" s="60"/>
      <c r="KU34" s="60"/>
      <c r="KV34" s="60"/>
      <c r="KW34" s="60"/>
      <c r="KX34" s="60"/>
      <c r="KY34" s="60"/>
      <c r="KZ34" s="60"/>
      <c r="LA34" s="60"/>
      <c r="LB34" s="60"/>
      <c r="LC34" s="60"/>
      <c r="LD34" s="60"/>
      <c r="LE34" s="60"/>
      <c r="LF34" s="60"/>
      <c r="LG34" s="60"/>
      <c r="LH34" s="60"/>
      <c r="LI34" s="60"/>
      <c r="LJ34" s="60"/>
      <c r="LK34" s="60"/>
      <c r="LL34" s="60"/>
      <c r="LM34" s="60"/>
      <c r="LN34" s="60"/>
      <c r="LO34" s="60"/>
      <c r="LP34" s="60"/>
      <c r="LQ34" s="60"/>
      <c r="LR34" s="60"/>
      <c r="LS34" s="60"/>
      <c r="LT34" s="60"/>
      <c r="LU34" s="60"/>
      <c r="LV34" s="60"/>
      <c r="LW34" s="60"/>
      <c r="LX34" s="60"/>
      <c r="LY34" s="60"/>
      <c r="LZ34" s="60"/>
      <c r="MA34" s="60"/>
      <c r="MB34" s="60"/>
      <c r="MC34" s="60"/>
      <c r="MD34" s="60"/>
      <c r="ME34" s="60"/>
      <c r="MF34" s="60"/>
      <c r="MG34" s="60"/>
      <c r="MH34" s="60"/>
      <c r="MI34" s="60"/>
      <c r="MJ34" s="60"/>
      <c r="MK34" s="60"/>
      <c r="ML34" s="60"/>
      <c r="MM34" s="60"/>
      <c r="MN34" s="60"/>
      <c r="MO34" s="60"/>
      <c r="MP34" s="60"/>
      <c r="MQ34" s="60"/>
      <c r="MR34" s="60"/>
      <c r="MS34" s="60"/>
      <c r="MT34" s="60"/>
      <c r="MU34" s="60"/>
      <c r="MV34" s="60"/>
      <c r="MW34" s="60"/>
      <c r="MX34" s="60"/>
      <c r="MY34" s="60"/>
      <c r="MZ34" s="60"/>
      <c r="NA34" s="60"/>
      <c r="NB34" s="60"/>
      <c r="NC34" s="60"/>
      <c r="ND34" s="60"/>
      <c r="NE34" s="60"/>
      <c r="NF34" s="60"/>
      <c r="NG34" s="60"/>
      <c r="NH34" s="60"/>
      <c r="NI34" s="60"/>
      <c r="NJ34" s="60"/>
      <c r="NK34" s="60"/>
      <c r="NL34" s="60"/>
      <c r="NM34" s="60"/>
      <c r="NN34" s="60"/>
      <c r="NO34" s="60"/>
      <c r="NP34" s="60"/>
      <c r="NQ34" s="60"/>
      <c r="NR34" s="60"/>
      <c r="NS34" s="60"/>
      <c r="NT34" s="60"/>
      <c r="NU34" s="60"/>
      <c r="NV34" s="60"/>
      <c r="NW34" s="60"/>
      <c r="NX34" s="60"/>
      <c r="NY34" s="60"/>
      <c r="NZ34" s="60"/>
      <c r="OA34" s="60"/>
      <c r="OB34" s="60"/>
      <c r="OC34" s="60"/>
      <c r="OD34" s="60"/>
      <c r="OE34" s="60"/>
      <c r="OF34" s="60"/>
      <c r="OG34" s="60"/>
      <c r="OH34" s="60"/>
      <c r="OI34" s="60"/>
      <c r="OJ34" s="60"/>
      <c r="OK34" s="60"/>
      <c r="OL34" s="60"/>
      <c r="OM34" s="60"/>
      <c r="ON34" s="60"/>
      <c r="OO34" s="60"/>
      <c r="OP34" s="60"/>
      <c r="OQ34" s="60"/>
      <c r="OR34" s="60"/>
      <c r="OS34" s="60"/>
      <c r="OT34" s="60"/>
      <c r="OU34" s="60"/>
      <c r="OV34" s="60"/>
      <c r="OW34" s="60"/>
      <c r="OX34" s="60"/>
      <c r="OY34" s="60"/>
      <c r="OZ34" s="60"/>
      <c r="PA34" s="60"/>
      <c r="PB34" s="60"/>
      <c r="PC34" s="60"/>
      <c r="PD34" s="60"/>
      <c r="PE34" s="60"/>
      <c r="PF34" s="60"/>
      <c r="PG34" s="60"/>
      <c r="PH34" s="60"/>
      <c r="PI34" s="60"/>
      <c r="PJ34" s="60"/>
      <c r="PK34" s="60"/>
      <c r="PL34" s="60"/>
      <c r="PM34" s="60"/>
      <c r="PN34" s="60"/>
      <c r="PO34" s="60"/>
      <c r="PP34" s="60"/>
      <c r="PQ34" s="60"/>
      <c r="PR34" s="60"/>
      <c r="PS34" s="60"/>
      <c r="PT34" s="60"/>
      <c r="PU34" s="60"/>
      <c r="PV34" s="60"/>
      <c r="PW34" s="60"/>
      <c r="PX34" s="60"/>
      <c r="PY34" s="60"/>
      <c r="PZ34" s="60"/>
      <c r="QA34" s="60"/>
      <c r="QB34" s="60"/>
      <c r="QC34" s="60"/>
      <c r="QD34" s="60"/>
      <c r="QE34" s="60"/>
      <c r="QF34" s="60"/>
      <c r="QG34" s="60"/>
      <c r="QH34" s="60"/>
      <c r="QI34" s="60"/>
      <c r="QJ34" s="60"/>
      <c r="QK34" s="60"/>
      <c r="QL34" s="60"/>
      <c r="QM34" s="60"/>
      <c r="QN34" s="60"/>
      <c r="QO34" s="60"/>
      <c r="QP34" s="60"/>
      <c r="QQ34" s="60"/>
      <c r="QR34" s="60"/>
      <c r="QS34" s="60"/>
      <c r="QT34" s="60"/>
      <c r="QU34" s="60"/>
      <c r="QV34" s="60"/>
      <c r="QW34" s="60"/>
      <c r="QX34" s="60"/>
      <c r="QY34" s="60"/>
      <c r="QZ34" s="60"/>
      <c r="RA34" s="60"/>
      <c r="RB34" s="60"/>
      <c r="RC34" s="60"/>
      <c r="RD34" s="60"/>
      <c r="RE34" s="60"/>
      <c r="RF34" s="60"/>
      <c r="RG34" s="60"/>
      <c r="RH34" s="60"/>
      <c r="RI34" s="60"/>
      <c r="RJ34" s="60"/>
      <c r="RK34" s="60"/>
      <c r="RL34" s="60"/>
      <c r="RM34" s="60"/>
      <c r="RN34" s="60"/>
      <c r="RO34" s="60"/>
      <c r="RP34" s="60"/>
      <c r="RQ34" s="60"/>
      <c r="RR34" s="60"/>
      <c r="RS34" s="60"/>
      <c r="RT34" s="60"/>
      <c r="RU34" s="60"/>
      <c r="RV34" s="60"/>
      <c r="RW34" s="60"/>
      <c r="RX34" s="60"/>
      <c r="RY34" s="60"/>
      <c r="RZ34" s="60"/>
      <c r="SA34" s="60"/>
      <c r="SB34" s="60"/>
      <c r="SC34" s="60"/>
      <c r="SD34" s="60"/>
      <c r="SE34" s="60"/>
      <c r="SF34" s="60"/>
      <c r="SG34" s="60"/>
      <c r="SH34" s="60"/>
      <c r="SI34" s="60"/>
      <c r="SJ34" s="60"/>
      <c r="SK34" s="60"/>
      <c r="SL34" s="60"/>
      <c r="SM34" s="60"/>
      <c r="SN34" s="60"/>
      <c r="SO34" s="60"/>
      <c r="SP34" s="60"/>
      <c r="SQ34" s="60"/>
      <c r="SR34" s="60"/>
      <c r="SS34" s="60"/>
      <c r="ST34" s="60"/>
      <c r="SU34" s="60"/>
      <c r="SV34" s="60"/>
      <c r="SW34" s="60"/>
      <c r="SX34" s="60"/>
      <c r="SY34" s="60"/>
      <c r="SZ34" s="60"/>
      <c r="TA34" s="60"/>
      <c r="TB34" s="60"/>
      <c r="TC34" s="60"/>
      <c r="TD34" s="60"/>
      <c r="TE34" s="60"/>
      <c r="TF34" s="60"/>
      <c r="TG34" s="60"/>
      <c r="TH34" s="60"/>
      <c r="TI34" s="60"/>
      <c r="TJ34" s="60"/>
      <c r="TK34" s="60"/>
      <c r="TL34" s="60"/>
      <c r="TM34" s="60"/>
      <c r="TN34" s="60"/>
      <c r="TO34" s="60"/>
      <c r="TP34" s="60"/>
      <c r="TQ34" s="60"/>
      <c r="TR34" s="60"/>
      <c r="TS34" s="60"/>
      <c r="TT34" s="60"/>
      <c r="TU34" s="60"/>
      <c r="TV34" s="60"/>
      <c r="TW34" s="60"/>
      <c r="TX34" s="60"/>
      <c r="TY34" s="60"/>
      <c r="TZ34" s="60"/>
      <c r="UA34" s="60"/>
      <c r="UB34" s="60"/>
      <c r="UC34" s="60"/>
      <c r="UD34" s="60"/>
      <c r="UE34" s="60"/>
      <c r="UF34" s="60"/>
      <c r="UG34" s="60"/>
      <c r="UH34" s="60"/>
      <c r="UI34" s="60"/>
      <c r="UJ34" s="60"/>
      <c r="UK34" s="60"/>
      <c r="UL34" s="60"/>
      <c r="UM34" s="60"/>
      <c r="UN34" s="60"/>
      <c r="UO34" s="60"/>
      <c r="UP34" s="60"/>
      <c r="UQ34" s="60"/>
      <c r="UR34" s="60"/>
      <c r="US34" s="60"/>
      <c r="UT34" s="60"/>
      <c r="UU34" s="60"/>
      <c r="UV34" s="60"/>
      <c r="UW34" s="60"/>
      <c r="UX34" s="60"/>
      <c r="UY34" s="60"/>
      <c r="UZ34" s="60"/>
      <c r="VA34" s="60"/>
      <c r="VB34" s="60"/>
      <c r="VC34" s="60"/>
      <c r="VD34" s="60"/>
      <c r="VE34" s="60"/>
      <c r="VF34" s="60"/>
      <c r="VG34" s="60"/>
      <c r="VH34" s="60"/>
      <c r="VI34" s="60"/>
      <c r="VJ34" s="60"/>
      <c r="VK34" s="60"/>
      <c r="VL34" s="60"/>
      <c r="VM34" s="60"/>
      <c r="VN34" s="60"/>
      <c r="VO34" s="60"/>
      <c r="VP34" s="60"/>
      <c r="VQ34" s="60"/>
      <c r="VR34" s="60"/>
      <c r="VS34" s="60"/>
      <c r="VT34" s="60"/>
      <c r="VU34" s="60"/>
      <c r="VV34" s="60"/>
      <c r="VW34" s="60"/>
      <c r="VX34" s="60"/>
      <c r="VY34" s="60"/>
      <c r="VZ34" s="60"/>
      <c r="WA34" s="60"/>
      <c r="WB34" s="60"/>
      <c r="WC34" s="60"/>
      <c r="WD34" s="60"/>
      <c r="WE34" s="60"/>
      <c r="WF34" s="60"/>
      <c r="WG34" s="60"/>
      <c r="WH34" s="60"/>
      <c r="WI34" s="60"/>
      <c r="WJ34" s="60"/>
      <c r="WK34" s="60"/>
      <c r="WL34" s="60"/>
      <c r="WM34" s="60"/>
      <c r="WN34" s="60"/>
      <c r="WO34" s="60"/>
      <c r="WP34" s="60"/>
      <c r="WQ34" s="60"/>
      <c r="WR34" s="60"/>
      <c r="WS34" s="60"/>
      <c r="WT34" s="60"/>
      <c r="WU34" s="60"/>
      <c r="WV34" s="60"/>
      <c r="WW34" s="60"/>
      <c r="WX34" s="60"/>
      <c r="WY34" s="60"/>
      <c r="WZ34" s="60"/>
      <c r="XA34" s="60"/>
      <c r="XB34" s="60"/>
      <c r="XC34" s="60"/>
      <c r="XD34" s="60"/>
      <c r="XE34" s="60"/>
      <c r="XF34" s="60"/>
      <c r="XG34" s="60"/>
      <c r="XH34" s="60"/>
      <c r="XI34" s="60"/>
      <c r="XJ34" s="60"/>
      <c r="XK34" s="60"/>
      <c r="XL34" s="60"/>
      <c r="XM34" s="60"/>
      <c r="XN34" s="60"/>
      <c r="XO34" s="60"/>
      <c r="XP34" s="60"/>
      <c r="XQ34" s="60"/>
      <c r="XR34" s="60"/>
      <c r="XS34" s="60"/>
      <c r="XT34" s="60"/>
      <c r="XU34" s="60"/>
      <c r="XV34" s="60"/>
      <c r="XW34" s="60"/>
      <c r="XX34" s="60"/>
      <c r="XY34" s="60"/>
      <c r="XZ34" s="60"/>
      <c r="YA34" s="60"/>
      <c r="YB34" s="60"/>
      <c r="YC34" s="60"/>
      <c r="YD34" s="60"/>
      <c r="YE34" s="60"/>
      <c r="YF34" s="60"/>
      <c r="YG34" s="60"/>
      <c r="YH34" s="60"/>
      <c r="YI34" s="60"/>
      <c r="YJ34" s="60"/>
      <c r="YK34" s="60"/>
      <c r="YL34" s="60"/>
      <c r="YM34" s="60"/>
      <c r="YN34" s="60"/>
      <c r="YO34" s="60"/>
      <c r="YP34" s="60"/>
      <c r="YQ34" s="60"/>
      <c r="YR34" s="60"/>
      <c r="YS34" s="60"/>
      <c r="YT34" s="60"/>
      <c r="YU34" s="60"/>
      <c r="YV34" s="60"/>
      <c r="YW34" s="60"/>
      <c r="YX34" s="60"/>
      <c r="YY34" s="60"/>
      <c r="YZ34" s="60"/>
      <c r="ZA34" s="60"/>
      <c r="ZB34" s="60"/>
      <c r="ZC34" s="60"/>
      <c r="ZD34" s="60"/>
      <c r="ZE34" s="60"/>
      <c r="ZF34" s="60"/>
      <c r="ZG34" s="60"/>
      <c r="ZH34" s="60"/>
      <c r="ZI34" s="60"/>
      <c r="ZJ34" s="60"/>
      <c r="ZK34" s="60"/>
      <c r="ZL34" s="60"/>
      <c r="ZM34" s="60"/>
      <c r="ZN34" s="60"/>
      <c r="ZO34" s="60"/>
      <c r="ZP34" s="60"/>
      <c r="ZQ34" s="60"/>
      <c r="ZR34" s="60"/>
      <c r="ZS34" s="60"/>
      <c r="ZT34" s="60"/>
      <c r="ZU34" s="60"/>
      <c r="ZV34" s="60"/>
      <c r="ZW34" s="60"/>
      <c r="ZX34" s="60"/>
      <c r="ZY34" s="60"/>
      <c r="ZZ34" s="60"/>
      <c r="AAA34" s="60"/>
      <c r="AAB34" s="60"/>
      <c r="AAC34" s="60"/>
      <c r="AAD34" s="60"/>
      <c r="AAE34" s="60"/>
      <c r="AAF34" s="60"/>
      <c r="AAG34" s="60"/>
      <c r="AAH34" s="60"/>
      <c r="AAI34" s="60"/>
      <c r="AAJ34" s="60"/>
      <c r="AAK34" s="60"/>
      <c r="AAL34" s="60"/>
      <c r="AAM34" s="60"/>
      <c r="AAN34" s="60"/>
      <c r="AAO34" s="60"/>
      <c r="AAP34" s="60"/>
      <c r="AAQ34" s="60"/>
      <c r="AAR34" s="60"/>
      <c r="AAS34" s="60"/>
      <c r="AAT34" s="60"/>
      <c r="AAU34" s="60"/>
      <c r="AAV34" s="60"/>
      <c r="AAW34" s="60"/>
      <c r="AAX34" s="60"/>
      <c r="AAY34" s="60"/>
      <c r="AAZ34" s="60"/>
      <c r="ABA34" s="60"/>
      <c r="ABB34" s="60"/>
      <c r="ABC34" s="60"/>
      <c r="ABD34" s="60"/>
      <c r="ABE34" s="60"/>
      <c r="ABF34" s="60"/>
      <c r="ABG34" s="60"/>
      <c r="ABH34" s="60"/>
      <c r="ABI34" s="60"/>
      <c r="ABJ34" s="60"/>
      <c r="ABK34" s="60"/>
      <c r="ABL34" s="60"/>
      <c r="ABM34" s="60"/>
      <c r="ABN34" s="60"/>
      <c r="ABO34" s="60"/>
      <c r="ABP34" s="60"/>
      <c r="ABQ34" s="60"/>
      <c r="ABR34" s="60"/>
      <c r="ABS34" s="60"/>
      <c r="ABT34" s="60"/>
      <c r="ABU34" s="60"/>
      <c r="ABV34" s="60"/>
      <c r="ABW34" s="60"/>
      <c r="ABX34" s="60"/>
      <c r="ABY34" s="60"/>
      <c r="ABZ34" s="60"/>
      <c r="ACA34" s="60"/>
      <c r="ACB34" s="60"/>
      <c r="ACC34" s="60"/>
      <c r="ACD34" s="60"/>
      <c r="ACE34" s="60"/>
      <c r="ACF34" s="60"/>
      <c r="ACG34" s="60"/>
      <c r="ACH34" s="60"/>
      <c r="ACI34" s="60"/>
      <c r="ACJ34" s="60"/>
      <c r="ACK34" s="60"/>
      <c r="ACL34" s="60"/>
      <c r="ACM34" s="60"/>
      <c r="ACN34" s="60"/>
      <c r="ACO34" s="60"/>
      <c r="ACP34" s="60"/>
      <c r="ACQ34" s="60"/>
      <c r="ACR34" s="60"/>
      <c r="ACS34" s="60"/>
      <c r="ACT34" s="60"/>
      <c r="ACU34" s="60"/>
      <c r="ACV34" s="60"/>
      <c r="ACW34" s="60"/>
      <c r="ACX34" s="60"/>
      <c r="ACY34" s="60"/>
      <c r="ACZ34" s="60"/>
      <c r="ADA34" s="60"/>
      <c r="ADB34" s="60"/>
      <c r="ADC34" s="60"/>
      <c r="ADD34" s="60"/>
      <c r="ADE34" s="60"/>
      <c r="ADF34" s="60"/>
      <c r="ADG34" s="60"/>
      <c r="ADH34" s="60"/>
      <c r="ADI34" s="60"/>
      <c r="ADJ34" s="60"/>
      <c r="ADK34" s="60"/>
      <c r="ADL34" s="60"/>
      <c r="ADM34" s="60"/>
      <c r="ADN34" s="60"/>
      <c r="ADO34" s="60"/>
      <c r="ADP34" s="60"/>
      <c r="ADQ34" s="60"/>
      <c r="ADR34" s="60"/>
      <c r="ADS34" s="60"/>
      <c r="ADT34" s="60"/>
      <c r="ADU34" s="60"/>
      <c r="ADV34" s="60"/>
      <c r="ADW34" s="60"/>
      <c r="ADX34" s="60"/>
      <c r="ADY34" s="60"/>
      <c r="ADZ34" s="60"/>
      <c r="AEA34" s="60"/>
      <c r="AEB34" s="60"/>
      <c r="AEC34" s="60"/>
      <c r="AED34" s="60"/>
      <c r="AEE34" s="60"/>
      <c r="AEF34" s="60"/>
      <c r="AEG34" s="60"/>
      <c r="AEH34" s="60"/>
      <c r="AEI34" s="60"/>
      <c r="AEJ34" s="60"/>
      <c r="AEK34" s="60"/>
      <c r="AEL34" s="60"/>
      <c r="AEM34" s="60"/>
      <c r="AEN34" s="60"/>
      <c r="AEO34" s="60"/>
      <c r="AEP34" s="60"/>
      <c r="AEQ34" s="60"/>
      <c r="AER34" s="60"/>
      <c r="AES34" s="60"/>
      <c r="AET34" s="60"/>
      <c r="AEU34" s="60"/>
      <c r="AEV34" s="60"/>
      <c r="AEW34" s="60"/>
      <c r="AEX34" s="60"/>
      <c r="AEY34" s="60"/>
      <c r="AEZ34" s="60"/>
      <c r="AFA34" s="60"/>
      <c r="AFB34" s="60"/>
      <c r="AFC34" s="60"/>
      <c r="AFD34" s="60"/>
      <c r="AFE34" s="60"/>
      <c r="AFF34" s="60"/>
      <c r="AFG34" s="60"/>
      <c r="AFH34" s="60"/>
      <c r="AFI34" s="60"/>
      <c r="AFJ34" s="60"/>
      <c r="AFK34" s="60"/>
      <c r="AFL34" s="60"/>
      <c r="AFM34" s="60"/>
      <c r="AFN34" s="60"/>
      <c r="AFO34" s="60"/>
      <c r="AFP34" s="60"/>
      <c r="AFQ34" s="60"/>
      <c r="AFR34" s="60"/>
      <c r="AFS34" s="60"/>
      <c r="AFT34" s="60"/>
      <c r="AFU34" s="60"/>
      <c r="AFV34" s="60"/>
      <c r="AFW34" s="60"/>
      <c r="AFX34" s="60"/>
      <c r="AFY34" s="60"/>
      <c r="AFZ34" s="60"/>
      <c r="AGA34" s="60"/>
      <c r="AGB34" s="60"/>
      <c r="AGC34" s="60"/>
      <c r="AGD34" s="60"/>
      <c r="AGE34" s="60"/>
      <c r="AGF34" s="60"/>
      <c r="AGG34" s="60"/>
      <c r="AGH34" s="60"/>
      <c r="AGI34" s="60"/>
      <c r="AGJ34" s="60"/>
      <c r="AGK34" s="60"/>
      <c r="AGL34" s="60"/>
      <c r="AGM34" s="60"/>
      <c r="AGN34" s="60"/>
      <c r="AGO34" s="60"/>
      <c r="AGP34" s="60"/>
      <c r="AGQ34" s="60"/>
      <c r="AGR34" s="60"/>
      <c r="AGS34" s="60"/>
      <c r="AGT34" s="60"/>
      <c r="AGU34" s="60"/>
      <c r="AGV34" s="60"/>
      <c r="AGW34" s="60"/>
      <c r="AGX34" s="60"/>
      <c r="AGY34" s="60"/>
      <c r="AGZ34" s="60"/>
      <c r="AHA34" s="60"/>
      <c r="AHB34" s="60"/>
      <c r="AHC34" s="60"/>
      <c r="AHD34" s="60"/>
      <c r="AHE34" s="60"/>
      <c r="AHF34" s="60"/>
      <c r="AHG34" s="60"/>
      <c r="AHH34" s="60"/>
      <c r="AHI34" s="60"/>
      <c r="AHJ34" s="60"/>
      <c r="AHK34" s="60"/>
      <c r="AHL34" s="60"/>
      <c r="AHM34" s="60"/>
      <c r="AHN34" s="60"/>
      <c r="AHO34" s="60"/>
      <c r="AHP34" s="60"/>
      <c r="AHQ34" s="60"/>
      <c r="AHR34" s="60"/>
      <c r="AHS34" s="60"/>
      <c r="AHT34" s="60"/>
      <c r="AHU34" s="60"/>
      <c r="AHV34" s="60"/>
      <c r="AHW34" s="60"/>
      <c r="AHX34" s="60"/>
      <c r="AHY34" s="60"/>
      <c r="AHZ34" s="60"/>
      <c r="AIA34" s="60"/>
      <c r="AIB34" s="60"/>
      <c r="AIC34" s="60"/>
      <c r="AID34" s="60"/>
      <c r="AIE34" s="60"/>
      <c r="AIF34" s="60"/>
      <c r="AIG34" s="60"/>
      <c r="AIH34" s="60"/>
      <c r="AII34" s="60"/>
      <c r="AIJ34" s="60"/>
    </row>
    <row r="35" spans="1:920" s="7" customFormat="1" ht="21.75" customHeight="1">
      <c r="A35" s="1"/>
      <c r="B35" s="1"/>
      <c r="C35" s="1"/>
      <c r="D35" s="1"/>
      <c r="E35" s="62" t="str">
        <f>IF(C119&amp;D119="","Obrazac prazan - unesite cifru na barem jednu poziciju.","Kontrolni broj: "&amp;MID(K35,2,LEN(K35)-2))</f>
        <v>Kontrolni broj: 1784151295</v>
      </c>
      <c r="F35" s="3"/>
      <c r="G35" s="63" t="s">
        <v>51</v>
      </c>
      <c r="H35" s="63"/>
      <c r="I35" s="3"/>
      <c r="J35" s="4"/>
      <c r="K35" s="64" t="str">
        <f>"*"&amp;'[1]#Konverter'!AD9&amp;C119&amp;D119&amp;"*"</f>
        <v>*1784151295*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6"/>
      <c r="NI35" s="6"/>
      <c r="NJ35" s="6"/>
      <c r="NK35" s="6"/>
      <c r="NL35" s="6"/>
      <c r="NM35" s="6"/>
      <c r="NN35" s="6"/>
      <c r="NO35" s="6"/>
      <c r="NP35" s="6"/>
      <c r="NQ35" s="6"/>
      <c r="NR35" s="6"/>
      <c r="NS35" s="6"/>
      <c r="NT35" s="6"/>
      <c r="NU35" s="6"/>
      <c r="NV35" s="6"/>
      <c r="NW35" s="6"/>
      <c r="NX35" s="6"/>
      <c r="NY35" s="6"/>
      <c r="NZ35" s="6"/>
      <c r="OA35" s="6"/>
      <c r="OB35" s="6"/>
      <c r="OC35" s="6"/>
      <c r="OD35" s="6"/>
      <c r="OE35" s="6"/>
      <c r="OF35" s="6"/>
      <c r="OG35" s="6"/>
      <c r="OH35" s="6"/>
      <c r="OI35" s="6"/>
      <c r="OJ35" s="6"/>
      <c r="OK35" s="6"/>
      <c r="OL35" s="6"/>
      <c r="OM35" s="6"/>
      <c r="ON35" s="6"/>
      <c r="OO35" s="6"/>
      <c r="OP35" s="6"/>
      <c r="OQ35" s="6"/>
      <c r="OR35" s="6"/>
      <c r="OS35" s="6"/>
      <c r="OT35" s="6"/>
      <c r="OU35" s="6"/>
      <c r="OV35" s="6"/>
      <c r="OW35" s="6"/>
      <c r="OX35" s="6"/>
      <c r="OY35" s="6"/>
      <c r="OZ35" s="6"/>
      <c r="PA35" s="6"/>
      <c r="PB35" s="6"/>
      <c r="PC35" s="6"/>
      <c r="PD35" s="6"/>
      <c r="PE35" s="6"/>
      <c r="PF35" s="6"/>
      <c r="PG35" s="6"/>
      <c r="PH35" s="6"/>
      <c r="PI35" s="6"/>
      <c r="PJ35" s="6"/>
      <c r="PK35" s="6"/>
      <c r="PL35" s="6"/>
      <c r="PM35" s="6"/>
      <c r="PN35" s="6"/>
      <c r="PO35" s="6"/>
      <c r="PP35" s="6"/>
      <c r="PQ35" s="6"/>
      <c r="PR35" s="6"/>
      <c r="PS35" s="6"/>
      <c r="PT35" s="6"/>
      <c r="PU35" s="6"/>
      <c r="PV35" s="6"/>
      <c r="PW35" s="6"/>
      <c r="PX35" s="6"/>
      <c r="PY35" s="6"/>
      <c r="PZ35" s="6"/>
      <c r="QA35" s="6"/>
      <c r="QB35" s="6"/>
      <c r="QC35" s="6"/>
      <c r="QD35" s="6"/>
      <c r="QE35" s="6"/>
      <c r="QF35" s="6"/>
      <c r="QG35" s="6"/>
      <c r="QH35" s="6"/>
      <c r="QI35" s="6"/>
      <c r="QJ35" s="6"/>
      <c r="QK35" s="6"/>
      <c r="QL35" s="6"/>
      <c r="QM35" s="6"/>
      <c r="QN35" s="6"/>
      <c r="QO35" s="6"/>
      <c r="QP35" s="6"/>
      <c r="QQ35" s="6"/>
      <c r="QR35" s="6"/>
      <c r="QS35" s="6"/>
      <c r="QT35" s="6"/>
      <c r="QU35" s="6"/>
      <c r="QV35" s="6"/>
      <c r="QW35" s="6"/>
      <c r="QX35" s="6"/>
      <c r="QY35" s="6"/>
      <c r="QZ35" s="6"/>
      <c r="RA35" s="6"/>
      <c r="RB35" s="6"/>
      <c r="RC35" s="6"/>
      <c r="RD35" s="6"/>
      <c r="RE35" s="6"/>
      <c r="RF35" s="6"/>
      <c r="RG35" s="6"/>
      <c r="RH35" s="6"/>
      <c r="RI35" s="6"/>
      <c r="RJ35" s="6"/>
      <c r="RK35" s="6"/>
      <c r="RL35" s="6"/>
      <c r="RM35" s="6"/>
      <c r="RN35" s="6"/>
      <c r="RO35" s="6"/>
      <c r="RP35" s="6"/>
      <c r="RQ35" s="6"/>
      <c r="RR35" s="6"/>
      <c r="RS35" s="6"/>
      <c r="RT35" s="6"/>
      <c r="RU35" s="6"/>
      <c r="RV35" s="6"/>
      <c r="RW35" s="6"/>
      <c r="RX35" s="6"/>
      <c r="RY35" s="6"/>
      <c r="RZ35" s="6"/>
      <c r="SA35" s="6"/>
      <c r="SB35" s="6"/>
      <c r="SC35" s="6"/>
      <c r="SD35" s="6"/>
      <c r="SE35" s="6"/>
      <c r="SF35" s="6"/>
      <c r="SG35" s="6"/>
      <c r="SH35" s="6"/>
      <c r="SI35" s="6"/>
      <c r="SJ35" s="6"/>
      <c r="SK35" s="6"/>
      <c r="SL35" s="6"/>
      <c r="SM35" s="6"/>
      <c r="SN35" s="6"/>
      <c r="SO35" s="6"/>
      <c r="SP35" s="6"/>
      <c r="SQ35" s="6"/>
      <c r="SR35" s="6"/>
      <c r="SS35" s="6"/>
      <c r="ST35" s="6"/>
      <c r="SU35" s="6"/>
      <c r="SV35" s="6"/>
      <c r="SW35" s="6"/>
      <c r="SX35" s="6"/>
      <c r="SY35" s="6"/>
      <c r="SZ35" s="6"/>
      <c r="TA35" s="6"/>
      <c r="TB35" s="6"/>
      <c r="TC35" s="6"/>
      <c r="TD35" s="6"/>
      <c r="TE35" s="6"/>
      <c r="TF35" s="6"/>
      <c r="TG35" s="6"/>
      <c r="TH35" s="6"/>
      <c r="TI35" s="6"/>
      <c r="TJ35" s="6"/>
      <c r="TK35" s="6"/>
      <c r="TL35" s="6"/>
      <c r="TM35" s="6"/>
      <c r="TN35" s="6"/>
      <c r="TO35" s="6"/>
      <c r="TP35" s="6"/>
      <c r="TQ35" s="6"/>
      <c r="TR35" s="6"/>
      <c r="TS35" s="6"/>
      <c r="TT35" s="6"/>
      <c r="TU35" s="6"/>
      <c r="TV35" s="6"/>
      <c r="TW35" s="6"/>
      <c r="TX35" s="6"/>
      <c r="TY35" s="6"/>
      <c r="TZ35" s="6"/>
      <c r="UA35" s="6"/>
      <c r="UB35" s="6"/>
      <c r="UC35" s="6"/>
      <c r="UD35" s="6"/>
      <c r="UE35" s="6"/>
      <c r="UF35" s="6"/>
      <c r="UG35" s="6"/>
      <c r="UH35" s="6"/>
      <c r="UI35" s="6"/>
      <c r="UJ35" s="6"/>
      <c r="UK35" s="6"/>
      <c r="UL35" s="6"/>
      <c r="UM35" s="6"/>
      <c r="UN35" s="6"/>
      <c r="UO35" s="6"/>
      <c r="UP35" s="6"/>
      <c r="UQ35" s="6"/>
      <c r="UR35" s="6"/>
      <c r="US35" s="6"/>
      <c r="UT35" s="6"/>
      <c r="UU35" s="6"/>
      <c r="UV35" s="6"/>
      <c r="UW35" s="6"/>
      <c r="UX35" s="6"/>
      <c r="UY35" s="6"/>
      <c r="UZ35" s="6"/>
      <c r="VA35" s="6"/>
      <c r="VB35" s="6"/>
      <c r="VC35" s="6"/>
      <c r="VD35" s="6"/>
      <c r="VE35" s="6"/>
      <c r="VF35" s="6"/>
      <c r="VG35" s="6"/>
      <c r="VH35" s="6"/>
      <c r="VI35" s="6"/>
      <c r="VJ35" s="6"/>
      <c r="VK35" s="6"/>
      <c r="VL35" s="6"/>
      <c r="VM35" s="6"/>
      <c r="VN35" s="6"/>
      <c r="VO35" s="6"/>
      <c r="VP35" s="6"/>
      <c r="VQ35" s="6"/>
      <c r="VR35" s="6"/>
      <c r="VS35" s="6"/>
      <c r="VT35" s="6"/>
      <c r="VU35" s="6"/>
      <c r="VV35" s="6"/>
      <c r="VW35" s="6"/>
      <c r="VX35" s="6"/>
      <c r="VY35" s="6"/>
      <c r="VZ35" s="6"/>
      <c r="WA35" s="6"/>
      <c r="WB35" s="6"/>
      <c r="WC35" s="6"/>
      <c r="WD35" s="6"/>
      <c r="WE35" s="6"/>
      <c r="WF35" s="6"/>
      <c r="WG35" s="6"/>
      <c r="WH35" s="6"/>
      <c r="WI35" s="6"/>
      <c r="WJ35" s="6"/>
      <c r="WK35" s="6"/>
      <c r="WL35" s="6"/>
      <c r="WM35" s="6"/>
      <c r="WN35" s="6"/>
      <c r="WO35" s="6"/>
      <c r="WP35" s="6"/>
      <c r="WQ35" s="6"/>
      <c r="WR35" s="6"/>
      <c r="WS35" s="6"/>
      <c r="WT35" s="6"/>
      <c r="WU35" s="6"/>
      <c r="WV35" s="6"/>
      <c r="WW35" s="6"/>
      <c r="WX35" s="6"/>
      <c r="WY35" s="6"/>
      <c r="WZ35" s="6"/>
      <c r="XA35" s="6"/>
      <c r="XB35" s="6"/>
      <c r="XC35" s="6"/>
      <c r="XD35" s="6"/>
      <c r="XE35" s="6"/>
      <c r="XF35" s="6"/>
      <c r="XG35" s="6"/>
      <c r="XH35" s="6"/>
      <c r="XI35" s="6"/>
      <c r="XJ35" s="6"/>
      <c r="XK35" s="6"/>
      <c r="XL35" s="6"/>
      <c r="XM35" s="6"/>
      <c r="XN35" s="6"/>
      <c r="XO35" s="6"/>
      <c r="XP35" s="6"/>
      <c r="XQ35" s="6"/>
      <c r="XR35" s="6"/>
      <c r="XS35" s="6"/>
      <c r="XT35" s="6"/>
      <c r="XU35" s="6"/>
      <c r="XV35" s="6"/>
      <c r="XW35" s="6"/>
      <c r="XX35" s="6"/>
      <c r="XY35" s="6"/>
      <c r="XZ35" s="6"/>
      <c r="YA35" s="6"/>
      <c r="YB35" s="6"/>
      <c r="YC35" s="6"/>
      <c r="YD35" s="6"/>
      <c r="YE35" s="6"/>
      <c r="YF35" s="6"/>
      <c r="YG35" s="6"/>
      <c r="YH35" s="6"/>
      <c r="YI35" s="6"/>
      <c r="YJ35" s="6"/>
      <c r="YK35" s="6"/>
      <c r="YL35" s="6"/>
      <c r="YM35" s="6"/>
      <c r="YN35" s="6"/>
      <c r="YO35" s="6"/>
      <c r="YP35" s="6"/>
      <c r="YQ35" s="6"/>
      <c r="YR35" s="6"/>
      <c r="YS35" s="6"/>
      <c r="YT35" s="6"/>
      <c r="YU35" s="6"/>
      <c r="YV35" s="6"/>
      <c r="YW35" s="6"/>
      <c r="YX35" s="6"/>
      <c r="YY35" s="6"/>
      <c r="YZ35" s="6"/>
      <c r="ZA35" s="6"/>
      <c r="ZB35" s="6"/>
      <c r="ZC35" s="6"/>
      <c r="ZD35" s="6"/>
      <c r="ZE35" s="6"/>
      <c r="ZF35" s="6"/>
      <c r="ZG35" s="6"/>
      <c r="ZH35" s="6"/>
      <c r="ZI35" s="6"/>
      <c r="ZJ35" s="6"/>
      <c r="ZK35" s="6"/>
      <c r="ZL35" s="6"/>
      <c r="ZM35" s="6"/>
      <c r="ZN35" s="6"/>
      <c r="ZO35" s="6"/>
      <c r="ZP35" s="6"/>
      <c r="ZQ35" s="6"/>
      <c r="ZR35" s="6"/>
      <c r="ZS35" s="6"/>
      <c r="ZT35" s="6"/>
      <c r="ZU35" s="6"/>
      <c r="ZV35" s="6"/>
      <c r="ZW35" s="6"/>
      <c r="ZX35" s="6"/>
      <c r="ZY35" s="6"/>
      <c r="ZZ35" s="6"/>
      <c r="AAA35" s="6"/>
      <c r="AAB35" s="6"/>
      <c r="AAC35" s="6"/>
      <c r="AAD35" s="6"/>
      <c r="AAE35" s="6"/>
      <c r="AAF35" s="6"/>
      <c r="AAG35" s="6"/>
      <c r="AAH35" s="6"/>
      <c r="AAI35" s="6"/>
      <c r="AAJ35" s="6"/>
      <c r="AAK35" s="6"/>
      <c r="AAL35" s="6"/>
      <c r="AAM35" s="6"/>
      <c r="AAN35" s="6"/>
      <c r="AAO35" s="6"/>
      <c r="AAP35" s="6"/>
      <c r="AAQ35" s="6"/>
      <c r="AAR35" s="6"/>
      <c r="AAS35" s="6"/>
      <c r="AAT35" s="6"/>
      <c r="AAU35" s="6"/>
      <c r="AAV35" s="6"/>
      <c r="AAW35" s="6"/>
      <c r="AAX35" s="6"/>
      <c r="AAY35" s="6"/>
      <c r="AAZ35" s="6"/>
      <c r="ABA35" s="6"/>
      <c r="ABB35" s="6"/>
      <c r="ABC35" s="6"/>
      <c r="ABD35" s="6"/>
      <c r="ABE35" s="6"/>
      <c r="ABF35" s="6"/>
      <c r="ABG35" s="6"/>
      <c r="ABH35" s="6"/>
      <c r="ABI35" s="6"/>
      <c r="ABJ35" s="6"/>
      <c r="ABK35" s="6"/>
      <c r="ABL35" s="6"/>
      <c r="ABM35" s="6"/>
      <c r="ABN35" s="6"/>
      <c r="ABO35" s="6"/>
      <c r="ABP35" s="6"/>
      <c r="ABQ35" s="6"/>
      <c r="ABR35" s="6"/>
      <c r="ABS35" s="6"/>
      <c r="ABT35" s="6"/>
      <c r="ABU35" s="6"/>
      <c r="ABV35" s="6"/>
      <c r="ABW35" s="6"/>
      <c r="ABX35" s="6"/>
      <c r="ABY35" s="6"/>
      <c r="ABZ35" s="6"/>
      <c r="ACA35" s="6"/>
      <c r="ACB35" s="6"/>
      <c r="ACC35" s="6"/>
      <c r="ACD35" s="6"/>
      <c r="ACE35" s="6"/>
      <c r="ACF35" s="6"/>
      <c r="ACG35" s="6"/>
      <c r="ACH35" s="6"/>
      <c r="ACI35" s="6"/>
      <c r="ACJ35" s="6"/>
      <c r="ACK35" s="6"/>
      <c r="ACL35" s="6"/>
      <c r="ACM35" s="6"/>
      <c r="ACN35" s="6"/>
      <c r="ACO35" s="6"/>
      <c r="ACP35" s="6"/>
      <c r="ACQ35" s="6"/>
      <c r="ACR35" s="6"/>
      <c r="ACS35" s="6"/>
      <c r="ACT35" s="6"/>
      <c r="ACU35" s="6"/>
      <c r="ACV35" s="6"/>
      <c r="ACW35" s="6"/>
      <c r="ACX35" s="6"/>
      <c r="ACY35" s="6"/>
      <c r="ACZ35" s="6"/>
      <c r="ADA35" s="6"/>
      <c r="ADB35" s="6"/>
      <c r="ADC35" s="6"/>
      <c r="ADD35" s="6"/>
      <c r="ADE35" s="6"/>
      <c r="ADF35" s="6"/>
      <c r="ADG35" s="6"/>
      <c r="ADH35" s="6"/>
      <c r="ADI35" s="6"/>
      <c r="ADJ35" s="6"/>
      <c r="ADK35" s="6"/>
      <c r="ADL35" s="6"/>
      <c r="ADM35" s="6"/>
      <c r="ADN35" s="6"/>
      <c r="ADO35" s="6"/>
      <c r="ADP35" s="6"/>
      <c r="ADQ35" s="6"/>
      <c r="ADR35" s="6"/>
      <c r="ADS35" s="6"/>
      <c r="ADT35" s="6"/>
      <c r="ADU35" s="6"/>
      <c r="ADV35" s="6"/>
      <c r="ADW35" s="6"/>
      <c r="ADX35" s="6"/>
      <c r="ADY35" s="6"/>
      <c r="ADZ35" s="6"/>
      <c r="AEA35" s="6"/>
      <c r="AEB35" s="6"/>
      <c r="AEC35" s="6"/>
      <c r="AED35" s="6"/>
      <c r="AEE35" s="6"/>
      <c r="AEF35" s="6"/>
      <c r="AEG35" s="6"/>
      <c r="AEH35" s="6"/>
      <c r="AEI35" s="6"/>
      <c r="AEJ35" s="6"/>
      <c r="AEK35" s="6"/>
      <c r="AEL35" s="6"/>
      <c r="AEM35" s="6"/>
      <c r="AEN35" s="6"/>
      <c r="AEO35" s="6"/>
      <c r="AEP35" s="6"/>
      <c r="AEQ35" s="6"/>
      <c r="AER35" s="6"/>
      <c r="AES35" s="6"/>
      <c r="AET35" s="6"/>
      <c r="AEU35" s="6"/>
      <c r="AEV35" s="6"/>
      <c r="AEW35" s="6"/>
      <c r="AEX35" s="6"/>
      <c r="AEY35" s="6"/>
      <c r="AEZ35" s="6"/>
      <c r="AFA35" s="6"/>
      <c r="AFB35" s="6"/>
      <c r="AFC35" s="6"/>
      <c r="AFD35" s="6"/>
      <c r="AFE35" s="6"/>
      <c r="AFF35" s="6"/>
      <c r="AFG35" s="6"/>
      <c r="AFH35" s="6"/>
      <c r="AFI35" s="6"/>
      <c r="AFJ35" s="6"/>
      <c r="AFK35" s="6"/>
      <c r="AFL35" s="6"/>
      <c r="AFM35" s="6"/>
      <c r="AFN35" s="6"/>
      <c r="AFO35" s="6"/>
      <c r="AFP35" s="6"/>
      <c r="AFQ35" s="6"/>
      <c r="AFR35" s="6"/>
      <c r="AFS35" s="6"/>
      <c r="AFT35" s="6"/>
      <c r="AFU35" s="6"/>
      <c r="AFV35" s="6"/>
      <c r="AFW35" s="6"/>
      <c r="AFX35" s="6"/>
      <c r="AFY35" s="6"/>
      <c r="AFZ35" s="6"/>
      <c r="AGA35" s="6"/>
      <c r="AGB35" s="6"/>
      <c r="AGC35" s="6"/>
      <c r="AGD35" s="6"/>
      <c r="AGE35" s="6"/>
      <c r="AGF35" s="6"/>
      <c r="AGG35" s="6"/>
      <c r="AGH35" s="6"/>
      <c r="AGI35" s="6"/>
      <c r="AGJ35" s="6"/>
      <c r="AGK35" s="6"/>
      <c r="AGL35" s="6"/>
      <c r="AGM35" s="6"/>
      <c r="AGN35" s="6"/>
      <c r="AGO35" s="6"/>
      <c r="AGP35" s="6"/>
      <c r="AGQ35" s="6"/>
      <c r="AGR35" s="6"/>
      <c r="AGS35" s="6"/>
      <c r="AGT35" s="6"/>
      <c r="AGU35" s="6"/>
      <c r="AGV35" s="6"/>
      <c r="AGW35" s="6"/>
      <c r="AGX35" s="6"/>
      <c r="AGY35" s="6"/>
      <c r="AGZ35" s="6"/>
      <c r="AHA35" s="6"/>
      <c r="AHB35" s="6"/>
      <c r="AHC35" s="6"/>
      <c r="AHD35" s="6"/>
      <c r="AHE35" s="6"/>
      <c r="AHF35" s="6"/>
      <c r="AHG35" s="6"/>
      <c r="AHH35" s="6"/>
      <c r="AHI35" s="6"/>
      <c r="AHJ35" s="6"/>
      <c r="AHK35" s="6"/>
      <c r="AHL35" s="6"/>
      <c r="AHM35" s="6"/>
      <c r="AHN35" s="6"/>
      <c r="AHO35" s="6"/>
      <c r="AHP35" s="6"/>
      <c r="AHQ35" s="6"/>
      <c r="AHR35" s="6"/>
      <c r="AHS35" s="6"/>
      <c r="AHT35" s="6"/>
      <c r="AHU35" s="6"/>
      <c r="AHV35" s="6"/>
      <c r="AHW35" s="6"/>
      <c r="AHX35" s="6"/>
      <c r="AHY35" s="6"/>
      <c r="AHZ35" s="6"/>
      <c r="AIA35" s="6"/>
      <c r="AIB35" s="6"/>
      <c r="AIC35" s="6"/>
      <c r="AID35" s="6"/>
      <c r="AIE35" s="6"/>
      <c r="AIF35" s="6"/>
      <c r="AIG35" s="6"/>
      <c r="AIH35" s="6"/>
      <c r="AII35" s="6"/>
      <c r="AIJ35" s="6"/>
    </row>
    <row r="36" spans="1:920" ht="30.75" customHeight="1">
      <c r="E36" s="32" t="s">
        <v>13</v>
      </c>
      <c r="F36" s="33" t="s">
        <v>14</v>
      </c>
      <c r="G36" s="33" t="s">
        <v>15</v>
      </c>
      <c r="H36" s="34" t="s">
        <v>16</v>
      </c>
      <c r="I36" s="34" t="s">
        <v>17</v>
      </c>
      <c r="J36" s="34" t="str">
        <f>"Od "&amp;TEXT([1]OsnPodaci!A58,"dd.mm.")&amp;" do "&amp;TEXT([1]OsnPodaci!B58,"dd.mm.")&amp;" tekuće godine"</f>
        <v>Od 01.01. do 30.06. tekuće godine</v>
      </c>
      <c r="K36" s="34" t="s">
        <v>18</v>
      </c>
    </row>
    <row r="37" spans="1:920" s="40" customFormat="1" ht="12.75" customHeight="1">
      <c r="A37" s="35"/>
      <c r="B37" s="35"/>
      <c r="C37" s="35"/>
      <c r="D37" s="35"/>
      <c r="E37" s="36">
        <v>1</v>
      </c>
      <c r="F37" s="37">
        <v>2</v>
      </c>
      <c r="G37" s="37">
        <v>3</v>
      </c>
      <c r="H37" s="37">
        <v>4</v>
      </c>
      <c r="I37" s="38">
        <v>5</v>
      </c>
      <c r="J37" s="38">
        <v>6</v>
      </c>
      <c r="K37" s="38">
        <v>7</v>
      </c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  <c r="IJ37" s="39"/>
      <c r="IK37" s="39"/>
      <c r="IL37" s="39"/>
      <c r="IM37" s="39"/>
      <c r="IN37" s="39"/>
      <c r="IO37" s="39"/>
      <c r="IP37" s="39"/>
      <c r="IQ37" s="39"/>
      <c r="IR37" s="39"/>
      <c r="IS37" s="39"/>
      <c r="IT37" s="39"/>
      <c r="IU37" s="39"/>
      <c r="IV37" s="39"/>
      <c r="IW37" s="39"/>
      <c r="IX37" s="39"/>
      <c r="IY37" s="39"/>
      <c r="IZ37" s="39"/>
      <c r="JA37" s="39"/>
      <c r="JB37" s="39"/>
      <c r="JC37" s="39"/>
      <c r="JD37" s="39"/>
      <c r="JE37" s="39"/>
      <c r="JF37" s="39"/>
      <c r="JG37" s="39"/>
      <c r="JH37" s="39"/>
      <c r="JI37" s="39"/>
      <c r="JJ37" s="39"/>
      <c r="JK37" s="39"/>
      <c r="JL37" s="39"/>
      <c r="JM37" s="39"/>
      <c r="JN37" s="39"/>
      <c r="JO37" s="39"/>
      <c r="JP37" s="39"/>
      <c r="JQ37" s="39"/>
      <c r="JR37" s="39"/>
      <c r="JS37" s="39"/>
      <c r="JT37" s="39"/>
      <c r="JU37" s="39"/>
      <c r="JV37" s="39"/>
      <c r="JW37" s="39"/>
      <c r="JX37" s="39"/>
      <c r="JY37" s="39"/>
      <c r="JZ37" s="39"/>
      <c r="KA37" s="39"/>
      <c r="KB37" s="39"/>
      <c r="KC37" s="39"/>
      <c r="KD37" s="39"/>
      <c r="KE37" s="39"/>
      <c r="KF37" s="39"/>
      <c r="KG37" s="39"/>
      <c r="KH37" s="39"/>
      <c r="KI37" s="39"/>
      <c r="KJ37" s="39"/>
      <c r="KK37" s="39"/>
      <c r="KL37" s="39"/>
      <c r="KM37" s="39"/>
      <c r="KN37" s="39"/>
      <c r="KO37" s="39"/>
      <c r="KP37" s="39"/>
      <c r="KQ37" s="39"/>
      <c r="KR37" s="39"/>
      <c r="KS37" s="39"/>
      <c r="KT37" s="39"/>
      <c r="KU37" s="39"/>
      <c r="KV37" s="39"/>
      <c r="KW37" s="39"/>
      <c r="KX37" s="39"/>
      <c r="KY37" s="39"/>
      <c r="KZ37" s="39"/>
      <c r="LA37" s="39"/>
      <c r="LB37" s="39"/>
      <c r="LC37" s="39"/>
      <c r="LD37" s="39"/>
      <c r="LE37" s="39"/>
      <c r="LF37" s="39"/>
      <c r="LG37" s="39"/>
      <c r="LH37" s="39"/>
      <c r="LI37" s="39"/>
      <c r="LJ37" s="39"/>
      <c r="LK37" s="39"/>
      <c r="LL37" s="39"/>
      <c r="LM37" s="39"/>
      <c r="LN37" s="39"/>
      <c r="LO37" s="39"/>
      <c r="LP37" s="39"/>
      <c r="LQ37" s="39"/>
      <c r="LR37" s="39"/>
      <c r="LS37" s="39"/>
      <c r="LT37" s="39"/>
      <c r="LU37" s="39"/>
      <c r="LV37" s="39"/>
      <c r="LW37" s="39"/>
      <c r="LX37" s="39"/>
      <c r="LY37" s="39"/>
      <c r="LZ37" s="39"/>
      <c r="MA37" s="39"/>
      <c r="MB37" s="39"/>
      <c r="MC37" s="39"/>
      <c r="MD37" s="39"/>
      <c r="ME37" s="39"/>
      <c r="MF37" s="39"/>
      <c r="MG37" s="39"/>
      <c r="MH37" s="39"/>
      <c r="MI37" s="39"/>
      <c r="MJ37" s="39"/>
      <c r="MK37" s="39"/>
      <c r="ML37" s="39"/>
      <c r="MM37" s="39"/>
      <c r="MN37" s="39"/>
      <c r="MO37" s="39"/>
      <c r="MP37" s="39"/>
      <c r="MQ37" s="39"/>
      <c r="MR37" s="39"/>
      <c r="MS37" s="39"/>
      <c r="MT37" s="39"/>
      <c r="MU37" s="39"/>
      <c r="MV37" s="39"/>
      <c r="MW37" s="39"/>
      <c r="MX37" s="39"/>
      <c r="MY37" s="39"/>
      <c r="MZ37" s="39"/>
      <c r="NA37" s="39"/>
      <c r="NB37" s="39"/>
      <c r="NC37" s="39"/>
      <c r="ND37" s="39"/>
      <c r="NE37" s="39"/>
      <c r="NF37" s="39"/>
      <c r="NG37" s="39"/>
      <c r="NH37" s="39"/>
      <c r="NI37" s="39"/>
      <c r="NJ37" s="39"/>
      <c r="NK37" s="39"/>
      <c r="NL37" s="39"/>
      <c r="NM37" s="39"/>
      <c r="NN37" s="39"/>
      <c r="NO37" s="39"/>
      <c r="NP37" s="39"/>
      <c r="NQ37" s="39"/>
      <c r="NR37" s="39"/>
      <c r="NS37" s="39"/>
      <c r="NT37" s="39"/>
      <c r="NU37" s="39"/>
      <c r="NV37" s="39"/>
      <c r="NW37" s="39"/>
      <c r="NX37" s="39"/>
      <c r="NY37" s="39"/>
      <c r="NZ37" s="39"/>
      <c r="OA37" s="39"/>
      <c r="OB37" s="39"/>
      <c r="OC37" s="39"/>
      <c r="OD37" s="39"/>
      <c r="OE37" s="39"/>
      <c r="OF37" s="39"/>
      <c r="OG37" s="39"/>
      <c r="OH37" s="39"/>
      <c r="OI37" s="39"/>
      <c r="OJ37" s="39"/>
      <c r="OK37" s="39"/>
      <c r="OL37" s="39"/>
      <c r="OM37" s="39"/>
      <c r="ON37" s="39"/>
      <c r="OO37" s="39"/>
      <c r="OP37" s="39"/>
      <c r="OQ37" s="39"/>
      <c r="OR37" s="39"/>
      <c r="OS37" s="39"/>
      <c r="OT37" s="39"/>
      <c r="OU37" s="39"/>
      <c r="OV37" s="39"/>
      <c r="OW37" s="39"/>
      <c r="OX37" s="39"/>
      <c r="OY37" s="39"/>
      <c r="OZ37" s="39"/>
      <c r="PA37" s="39"/>
      <c r="PB37" s="39"/>
      <c r="PC37" s="39"/>
      <c r="PD37" s="39"/>
      <c r="PE37" s="39"/>
      <c r="PF37" s="39"/>
      <c r="PG37" s="39"/>
      <c r="PH37" s="39"/>
      <c r="PI37" s="39"/>
      <c r="PJ37" s="39"/>
      <c r="PK37" s="39"/>
      <c r="PL37" s="39"/>
      <c r="PM37" s="39"/>
      <c r="PN37" s="39"/>
      <c r="PO37" s="39"/>
      <c r="PP37" s="39"/>
      <c r="PQ37" s="39"/>
      <c r="PR37" s="39"/>
      <c r="PS37" s="39"/>
      <c r="PT37" s="39"/>
      <c r="PU37" s="39"/>
      <c r="PV37" s="39"/>
      <c r="PW37" s="39"/>
      <c r="PX37" s="39"/>
      <c r="PY37" s="39"/>
      <c r="PZ37" s="39"/>
      <c r="QA37" s="39"/>
      <c r="QB37" s="39"/>
      <c r="QC37" s="39"/>
      <c r="QD37" s="39"/>
      <c r="QE37" s="39"/>
      <c r="QF37" s="39"/>
      <c r="QG37" s="39"/>
      <c r="QH37" s="39"/>
      <c r="QI37" s="39"/>
      <c r="QJ37" s="39"/>
      <c r="QK37" s="39"/>
      <c r="QL37" s="39"/>
      <c r="QM37" s="39"/>
      <c r="QN37" s="39"/>
      <c r="QO37" s="39"/>
      <c r="QP37" s="39"/>
      <c r="QQ37" s="39"/>
      <c r="QR37" s="39"/>
      <c r="QS37" s="39"/>
      <c r="QT37" s="39"/>
      <c r="QU37" s="39"/>
      <c r="QV37" s="39"/>
      <c r="QW37" s="39"/>
      <c r="QX37" s="39"/>
      <c r="QY37" s="39"/>
      <c r="QZ37" s="39"/>
      <c r="RA37" s="39"/>
      <c r="RB37" s="39"/>
      <c r="RC37" s="39"/>
      <c r="RD37" s="39"/>
      <c r="RE37" s="39"/>
      <c r="RF37" s="39"/>
      <c r="RG37" s="39"/>
      <c r="RH37" s="39"/>
      <c r="RI37" s="39"/>
      <c r="RJ37" s="39"/>
      <c r="RK37" s="39"/>
      <c r="RL37" s="39"/>
      <c r="RM37" s="39"/>
      <c r="RN37" s="39"/>
      <c r="RO37" s="39"/>
      <c r="RP37" s="39"/>
      <c r="RQ37" s="39"/>
      <c r="RR37" s="39"/>
      <c r="RS37" s="39"/>
      <c r="RT37" s="39"/>
      <c r="RU37" s="39"/>
      <c r="RV37" s="39"/>
      <c r="RW37" s="39"/>
      <c r="RX37" s="39"/>
      <c r="RY37" s="39"/>
      <c r="RZ37" s="39"/>
      <c r="SA37" s="39"/>
      <c r="SB37" s="39"/>
      <c r="SC37" s="39"/>
      <c r="SD37" s="39"/>
      <c r="SE37" s="39"/>
      <c r="SF37" s="39"/>
      <c r="SG37" s="39"/>
      <c r="SH37" s="39"/>
      <c r="SI37" s="39"/>
      <c r="SJ37" s="39"/>
      <c r="SK37" s="39"/>
      <c r="SL37" s="39"/>
      <c r="SM37" s="39"/>
      <c r="SN37" s="39"/>
      <c r="SO37" s="39"/>
      <c r="SP37" s="39"/>
      <c r="SQ37" s="39"/>
      <c r="SR37" s="39"/>
      <c r="SS37" s="39"/>
      <c r="ST37" s="39"/>
      <c r="SU37" s="39"/>
      <c r="SV37" s="39"/>
      <c r="SW37" s="39"/>
      <c r="SX37" s="39"/>
      <c r="SY37" s="39"/>
      <c r="SZ37" s="39"/>
      <c r="TA37" s="39"/>
      <c r="TB37" s="39"/>
      <c r="TC37" s="39"/>
      <c r="TD37" s="39"/>
      <c r="TE37" s="39"/>
      <c r="TF37" s="39"/>
      <c r="TG37" s="39"/>
      <c r="TH37" s="39"/>
      <c r="TI37" s="39"/>
      <c r="TJ37" s="39"/>
      <c r="TK37" s="39"/>
      <c r="TL37" s="39"/>
      <c r="TM37" s="39"/>
      <c r="TN37" s="39"/>
      <c r="TO37" s="39"/>
      <c r="TP37" s="39"/>
      <c r="TQ37" s="39"/>
      <c r="TR37" s="39"/>
      <c r="TS37" s="39"/>
      <c r="TT37" s="39"/>
      <c r="TU37" s="39"/>
      <c r="TV37" s="39"/>
      <c r="TW37" s="39"/>
      <c r="TX37" s="39"/>
      <c r="TY37" s="39"/>
      <c r="TZ37" s="39"/>
      <c r="UA37" s="39"/>
      <c r="UB37" s="39"/>
      <c r="UC37" s="39"/>
      <c r="UD37" s="39"/>
      <c r="UE37" s="39"/>
      <c r="UF37" s="39"/>
      <c r="UG37" s="39"/>
      <c r="UH37" s="39"/>
      <c r="UI37" s="39"/>
      <c r="UJ37" s="39"/>
      <c r="UK37" s="39"/>
      <c r="UL37" s="39"/>
      <c r="UM37" s="39"/>
      <c r="UN37" s="39"/>
      <c r="UO37" s="39"/>
      <c r="UP37" s="39"/>
      <c r="UQ37" s="39"/>
      <c r="UR37" s="39"/>
      <c r="US37" s="39"/>
      <c r="UT37" s="39"/>
      <c r="UU37" s="39"/>
      <c r="UV37" s="39"/>
      <c r="UW37" s="39"/>
      <c r="UX37" s="39"/>
      <c r="UY37" s="39"/>
      <c r="UZ37" s="39"/>
      <c r="VA37" s="39"/>
      <c r="VB37" s="39"/>
      <c r="VC37" s="39"/>
      <c r="VD37" s="39"/>
      <c r="VE37" s="39"/>
      <c r="VF37" s="39"/>
      <c r="VG37" s="39"/>
      <c r="VH37" s="39"/>
      <c r="VI37" s="39"/>
      <c r="VJ37" s="39"/>
      <c r="VK37" s="39"/>
      <c r="VL37" s="39"/>
      <c r="VM37" s="39"/>
      <c r="VN37" s="39"/>
      <c r="VO37" s="39"/>
      <c r="VP37" s="39"/>
      <c r="VQ37" s="39"/>
      <c r="VR37" s="39"/>
      <c r="VS37" s="39"/>
      <c r="VT37" s="39"/>
      <c r="VU37" s="39"/>
      <c r="VV37" s="39"/>
      <c r="VW37" s="39"/>
      <c r="VX37" s="39"/>
      <c r="VY37" s="39"/>
      <c r="VZ37" s="39"/>
      <c r="WA37" s="39"/>
      <c r="WB37" s="39"/>
      <c r="WC37" s="39"/>
      <c r="WD37" s="39"/>
      <c r="WE37" s="39"/>
      <c r="WF37" s="39"/>
      <c r="WG37" s="39"/>
      <c r="WH37" s="39"/>
      <c r="WI37" s="39"/>
      <c r="WJ37" s="39"/>
      <c r="WK37" s="39"/>
      <c r="WL37" s="39"/>
      <c r="WM37" s="39"/>
      <c r="WN37" s="39"/>
      <c r="WO37" s="39"/>
      <c r="WP37" s="39"/>
      <c r="WQ37" s="39"/>
      <c r="WR37" s="39"/>
      <c r="WS37" s="39"/>
      <c r="WT37" s="39"/>
      <c r="WU37" s="39"/>
      <c r="WV37" s="39"/>
      <c r="WW37" s="39"/>
      <c r="WX37" s="39"/>
      <c r="WY37" s="39"/>
      <c r="WZ37" s="39"/>
      <c r="XA37" s="39"/>
      <c r="XB37" s="39"/>
      <c r="XC37" s="39"/>
      <c r="XD37" s="39"/>
      <c r="XE37" s="39"/>
      <c r="XF37" s="39"/>
      <c r="XG37" s="39"/>
      <c r="XH37" s="39"/>
      <c r="XI37" s="39"/>
      <c r="XJ37" s="39"/>
      <c r="XK37" s="39"/>
      <c r="XL37" s="39"/>
      <c r="XM37" s="39"/>
      <c r="XN37" s="39"/>
      <c r="XO37" s="39"/>
      <c r="XP37" s="39"/>
      <c r="XQ37" s="39"/>
      <c r="XR37" s="39"/>
      <c r="XS37" s="39"/>
      <c r="XT37" s="39"/>
      <c r="XU37" s="39"/>
      <c r="XV37" s="39"/>
      <c r="XW37" s="39"/>
      <c r="XX37" s="39"/>
      <c r="XY37" s="39"/>
      <c r="XZ37" s="39"/>
      <c r="YA37" s="39"/>
      <c r="YB37" s="39"/>
      <c r="YC37" s="39"/>
      <c r="YD37" s="39"/>
      <c r="YE37" s="39"/>
      <c r="YF37" s="39"/>
      <c r="YG37" s="39"/>
      <c r="YH37" s="39"/>
      <c r="YI37" s="39"/>
      <c r="YJ37" s="39"/>
      <c r="YK37" s="39"/>
      <c r="YL37" s="39"/>
      <c r="YM37" s="39"/>
      <c r="YN37" s="39"/>
      <c r="YO37" s="39"/>
      <c r="YP37" s="39"/>
      <c r="YQ37" s="39"/>
      <c r="YR37" s="39"/>
      <c r="YS37" s="39"/>
      <c r="YT37" s="39"/>
      <c r="YU37" s="39"/>
      <c r="YV37" s="39"/>
      <c r="YW37" s="39"/>
      <c r="YX37" s="39"/>
      <c r="YY37" s="39"/>
      <c r="YZ37" s="39"/>
      <c r="ZA37" s="39"/>
      <c r="ZB37" s="39"/>
      <c r="ZC37" s="39"/>
      <c r="ZD37" s="39"/>
      <c r="ZE37" s="39"/>
      <c r="ZF37" s="39"/>
      <c r="ZG37" s="39"/>
      <c r="ZH37" s="39"/>
      <c r="ZI37" s="39"/>
      <c r="ZJ37" s="39"/>
      <c r="ZK37" s="39"/>
      <c r="ZL37" s="39"/>
      <c r="ZM37" s="39"/>
      <c r="ZN37" s="39"/>
      <c r="ZO37" s="39"/>
      <c r="ZP37" s="39"/>
      <c r="ZQ37" s="39"/>
      <c r="ZR37" s="39"/>
      <c r="ZS37" s="39"/>
      <c r="ZT37" s="39"/>
      <c r="ZU37" s="39"/>
      <c r="ZV37" s="39"/>
      <c r="ZW37" s="39"/>
      <c r="ZX37" s="39"/>
      <c r="ZY37" s="39"/>
      <c r="ZZ37" s="39"/>
      <c r="AAA37" s="39"/>
      <c r="AAB37" s="39"/>
      <c r="AAC37" s="39"/>
      <c r="AAD37" s="39"/>
      <c r="AAE37" s="39"/>
      <c r="AAF37" s="39"/>
      <c r="AAG37" s="39"/>
      <c r="AAH37" s="39"/>
      <c r="AAI37" s="39"/>
      <c r="AAJ37" s="39"/>
      <c r="AAK37" s="39"/>
      <c r="AAL37" s="39"/>
      <c r="AAM37" s="39"/>
      <c r="AAN37" s="39"/>
      <c r="AAO37" s="39"/>
      <c r="AAP37" s="39"/>
      <c r="AAQ37" s="39"/>
      <c r="AAR37" s="39"/>
      <c r="AAS37" s="39"/>
      <c r="AAT37" s="39"/>
      <c r="AAU37" s="39"/>
      <c r="AAV37" s="39"/>
      <c r="AAW37" s="39"/>
      <c r="AAX37" s="39"/>
      <c r="AAY37" s="39"/>
      <c r="AAZ37" s="39"/>
      <c r="ABA37" s="39"/>
      <c r="ABB37" s="39"/>
      <c r="ABC37" s="39"/>
      <c r="ABD37" s="39"/>
      <c r="ABE37" s="39"/>
      <c r="ABF37" s="39"/>
      <c r="ABG37" s="39"/>
      <c r="ABH37" s="39"/>
      <c r="ABI37" s="39"/>
      <c r="ABJ37" s="39"/>
      <c r="ABK37" s="39"/>
      <c r="ABL37" s="39"/>
      <c r="ABM37" s="39"/>
      <c r="ABN37" s="39"/>
      <c r="ABO37" s="39"/>
      <c r="ABP37" s="39"/>
      <c r="ABQ37" s="39"/>
      <c r="ABR37" s="39"/>
      <c r="ABS37" s="39"/>
      <c r="ABT37" s="39"/>
      <c r="ABU37" s="39"/>
      <c r="ABV37" s="39"/>
      <c r="ABW37" s="39"/>
      <c r="ABX37" s="39"/>
      <c r="ABY37" s="39"/>
      <c r="ABZ37" s="39"/>
      <c r="ACA37" s="39"/>
      <c r="ACB37" s="39"/>
      <c r="ACC37" s="39"/>
      <c r="ACD37" s="39"/>
      <c r="ACE37" s="39"/>
      <c r="ACF37" s="39"/>
      <c r="ACG37" s="39"/>
      <c r="ACH37" s="39"/>
      <c r="ACI37" s="39"/>
      <c r="ACJ37" s="39"/>
      <c r="ACK37" s="39"/>
      <c r="ACL37" s="39"/>
      <c r="ACM37" s="39"/>
      <c r="ACN37" s="39"/>
      <c r="ACO37" s="39"/>
      <c r="ACP37" s="39"/>
      <c r="ACQ37" s="39"/>
      <c r="ACR37" s="39"/>
      <c r="ACS37" s="39"/>
      <c r="ACT37" s="39"/>
      <c r="ACU37" s="39"/>
      <c r="ACV37" s="39"/>
      <c r="ACW37" s="39"/>
      <c r="ACX37" s="39"/>
      <c r="ACY37" s="39"/>
      <c r="ACZ37" s="39"/>
      <c r="ADA37" s="39"/>
      <c r="ADB37" s="39"/>
      <c r="ADC37" s="39"/>
      <c r="ADD37" s="39"/>
      <c r="ADE37" s="39"/>
      <c r="ADF37" s="39"/>
      <c r="ADG37" s="39"/>
      <c r="ADH37" s="39"/>
      <c r="ADI37" s="39"/>
      <c r="ADJ37" s="39"/>
      <c r="ADK37" s="39"/>
      <c r="ADL37" s="39"/>
      <c r="ADM37" s="39"/>
      <c r="ADN37" s="39"/>
      <c r="ADO37" s="39"/>
      <c r="ADP37" s="39"/>
      <c r="ADQ37" s="39"/>
      <c r="ADR37" s="39"/>
      <c r="ADS37" s="39"/>
      <c r="ADT37" s="39"/>
      <c r="ADU37" s="39"/>
      <c r="ADV37" s="39"/>
      <c r="ADW37" s="39"/>
      <c r="ADX37" s="39"/>
      <c r="ADY37" s="39"/>
      <c r="ADZ37" s="39"/>
      <c r="AEA37" s="39"/>
      <c r="AEB37" s="39"/>
      <c r="AEC37" s="39"/>
      <c r="AED37" s="39"/>
      <c r="AEE37" s="39"/>
      <c r="AEF37" s="39"/>
      <c r="AEG37" s="39"/>
      <c r="AEH37" s="39"/>
      <c r="AEI37" s="39"/>
      <c r="AEJ37" s="39"/>
      <c r="AEK37" s="39"/>
      <c r="AEL37" s="39"/>
      <c r="AEM37" s="39"/>
      <c r="AEN37" s="39"/>
      <c r="AEO37" s="39"/>
      <c r="AEP37" s="39"/>
      <c r="AEQ37" s="39"/>
      <c r="AER37" s="39"/>
      <c r="AES37" s="39"/>
      <c r="AET37" s="39"/>
      <c r="AEU37" s="39"/>
      <c r="AEV37" s="39"/>
      <c r="AEW37" s="39"/>
      <c r="AEX37" s="39"/>
      <c r="AEY37" s="39"/>
      <c r="AEZ37" s="39"/>
      <c r="AFA37" s="39"/>
      <c r="AFB37" s="39"/>
      <c r="AFC37" s="39"/>
      <c r="AFD37" s="39"/>
      <c r="AFE37" s="39"/>
      <c r="AFF37" s="39"/>
      <c r="AFG37" s="39"/>
      <c r="AFH37" s="39"/>
      <c r="AFI37" s="39"/>
      <c r="AFJ37" s="39"/>
      <c r="AFK37" s="39"/>
      <c r="AFL37" s="39"/>
      <c r="AFM37" s="39"/>
      <c r="AFN37" s="39"/>
      <c r="AFO37" s="39"/>
      <c r="AFP37" s="39"/>
      <c r="AFQ37" s="39"/>
      <c r="AFR37" s="39"/>
      <c r="AFS37" s="39"/>
      <c r="AFT37" s="39"/>
      <c r="AFU37" s="39"/>
      <c r="AFV37" s="39"/>
      <c r="AFW37" s="39"/>
      <c r="AFX37" s="39"/>
      <c r="AFY37" s="39"/>
      <c r="AFZ37" s="39"/>
      <c r="AGA37" s="39"/>
      <c r="AGB37" s="39"/>
      <c r="AGC37" s="39"/>
      <c r="AGD37" s="39"/>
      <c r="AGE37" s="39"/>
      <c r="AGF37" s="39"/>
      <c r="AGG37" s="39"/>
      <c r="AGH37" s="39"/>
      <c r="AGI37" s="39"/>
      <c r="AGJ37" s="39"/>
      <c r="AGK37" s="39"/>
      <c r="AGL37" s="39"/>
      <c r="AGM37" s="39"/>
      <c r="AGN37" s="39"/>
      <c r="AGO37" s="39"/>
      <c r="AGP37" s="39"/>
      <c r="AGQ37" s="39"/>
      <c r="AGR37" s="39"/>
      <c r="AGS37" s="39"/>
      <c r="AGT37" s="39"/>
      <c r="AGU37" s="39"/>
      <c r="AGV37" s="39"/>
      <c r="AGW37" s="39"/>
      <c r="AGX37" s="39"/>
      <c r="AGY37" s="39"/>
      <c r="AGZ37" s="39"/>
      <c r="AHA37" s="39"/>
      <c r="AHB37" s="39"/>
      <c r="AHC37" s="39"/>
      <c r="AHD37" s="39"/>
      <c r="AHE37" s="39"/>
      <c r="AHF37" s="39"/>
      <c r="AHG37" s="39"/>
      <c r="AHH37" s="39"/>
      <c r="AHI37" s="39"/>
      <c r="AHJ37" s="39"/>
      <c r="AHK37" s="39"/>
      <c r="AHL37" s="39"/>
      <c r="AHM37" s="39"/>
      <c r="AHN37" s="39"/>
      <c r="AHO37" s="39"/>
      <c r="AHP37" s="39"/>
      <c r="AHQ37" s="39"/>
      <c r="AHR37" s="39"/>
      <c r="AHS37" s="39"/>
      <c r="AHT37" s="39"/>
      <c r="AHU37" s="39"/>
      <c r="AHV37" s="39"/>
      <c r="AHW37" s="39"/>
      <c r="AHX37" s="39"/>
      <c r="AHY37" s="39"/>
      <c r="AHZ37" s="39"/>
      <c r="AIA37" s="39"/>
      <c r="AIB37" s="39"/>
      <c r="AIC37" s="39"/>
      <c r="AID37" s="39"/>
      <c r="AIE37" s="39"/>
      <c r="AIF37" s="39"/>
      <c r="AIG37" s="39"/>
      <c r="AIH37" s="39"/>
      <c r="AII37" s="39"/>
      <c r="AIJ37" s="39"/>
    </row>
    <row r="38" spans="1:920" ht="29.25" customHeight="1">
      <c r="A38" s="22">
        <v>0.14000000000000001</v>
      </c>
      <c r="B38" s="22">
        <v>0.96</v>
      </c>
      <c r="C38" s="22" t="str">
        <f>IF(LEN(J38)=0,"",1+ABS((J38*A38)/LEN(J38))+A38)</f>
        <v/>
      </c>
      <c r="D38" s="22" t="str">
        <f>IF(LEN(K38)=0,"",1+ABS((K38*B38)/LEN(K38))+B38)</f>
        <v/>
      </c>
      <c r="E38" s="41" t="s">
        <v>52</v>
      </c>
      <c r="F38" s="52" t="s">
        <v>53</v>
      </c>
      <c r="G38" s="50"/>
      <c r="H38" s="45" t="s">
        <v>23</v>
      </c>
      <c r="I38" s="45">
        <v>514</v>
      </c>
      <c r="J38" s="51"/>
      <c r="K38" s="51"/>
    </row>
    <row r="39" spans="1:920" ht="12.75" customHeight="1">
      <c r="A39" s="22">
        <v>0.15</v>
      </c>
      <c r="B39" s="22">
        <v>0.97</v>
      </c>
      <c r="C39" s="22" t="str">
        <f>IF(LEN(J39)=0,"",1+ABS((J39*A39)/LEN(J39))+A39)</f>
        <v/>
      </c>
      <c r="D39" s="22" t="str">
        <f>IF(LEN(K39)=0,"",1+ABS((K39*B39)/LEN(K39))+B39)</f>
        <v/>
      </c>
      <c r="E39" s="41" t="s">
        <v>54</v>
      </c>
      <c r="F39" s="65" t="s">
        <v>55</v>
      </c>
      <c r="G39" s="66"/>
      <c r="H39" s="45" t="s">
        <v>23</v>
      </c>
      <c r="I39" s="45">
        <v>515</v>
      </c>
      <c r="J39" s="51"/>
      <c r="K39" s="67"/>
    </row>
    <row r="40" spans="1:920" ht="12.75" customHeight="1">
      <c r="A40" s="22">
        <v>0.16</v>
      </c>
      <c r="B40" s="22">
        <v>0.98</v>
      </c>
      <c r="C40" s="22" t="str">
        <f t="shared" ref="C40:D62" si="1">IF(LEN(J40)=0,"",1+ABS((J40*A40)/LEN(J40))+A40)</f>
        <v/>
      </c>
      <c r="D40" s="22" t="str">
        <f t="shared" si="1"/>
        <v/>
      </c>
      <c r="E40" s="41" t="s">
        <v>56</v>
      </c>
      <c r="F40" s="65" t="s">
        <v>57</v>
      </c>
      <c r="G40" s="66"/>
      <c r="H40" s="45" t="s">
        <v>23</v>
      </c>
      <c r="I40" s="45">
        <v>516</v>
      </c>
      <c r="J40" s="51"/>
      <c r="K40" s="67"/>
    </row>
    <row r="41" spans="1:920" s="24" customFormat="1" ht="29.25" customHeight="1">
      <c r="A41" s="22">
        <v>0.17</v>
      </c>
      <c r="B41" s="22">
        <v>0.99</v>
      </c>
      <c r="C41" s="22" t="str">
        <f t="shared" si="1"/>
        <v/>
      </c>
      <c r="D41" s="22" t="str">
        <f t="shared" si="1"/>
        <v/>
      </c>
      <c r="E41" s="68" t="s">
        <v>58</v>
      </c>
      <c r="F41" s="69" t="s">
        <v>59</v>
      </c>
      <c r="G41" s="70"/>
      <c r="H41" s="71" t="s">
        <v>23</v>
      </c>
      <c r="I41" s="45">
        <v>517</v>
      </c>
      <c r="J41" s="72"/>
      <c r="K41" s="72"/>
    </row>
    <row r="42" spans="1:920" s="24" customFormat="1" ht="12.75" customHeight="1">
      <c r="A42" s="22">
        <v>0.18</v>
      </c>
      <c r="B42" s="22">
        <v>1.01</v>
      </c>
      <c r="C42" s="22" t="str">
        <f t="shared" si="1"/>
        <v/>
      </c>
      <c r="D42" s="22" t="str">
        <f t="shared" si="1"/>
        <v/>
      </c>
      <c r="E42" s="68" t="s">
        <v>60</v>
      </c>
      <c r="F42" s="69" t="s">
        <v>61</v>
      </c>
      <c r="G42" s="70"/>
      <c r="H42" s="71" t="s">
        <v>23</v>
      </c>
      <c r="I42" s="45">
        <v>518</v>
      </c>
      <c r="J42" s="72"/>
      <c r="K42" s="72"/>
    </row>
    <row r="43" spans="1:920" s="24" customFormat="1" ht="12.75" customHeight="1">
      <c r="A43" s="22">
        <v>0.19</v>
      </c>
      <c r="B43" s="22">
        <v>1.02</v>
      </c>
      <c r="C43" s="22" t="str">
        <f t="shared" si="1"/>
        <v/>
      </c>
      <c r="D43" s="22" t="str">
        <f t="shared" si="1"/>
        <v/>
      </c>
      <c r="E43" s="68" t="s">
        <v>62</v>
      </c>
      <c r="F43" s="69" t="s">
        <v>63</v>
      </c>
      <c r="G43" s="70"/>
      <c r="H43" s="71" t="s">
        <v>64</v>
      </c>
      <c r="I43" s="45">
        <v>519</v>
      </c>
      <c r="J43" s="72"/>
      <c r="K43" s="72"/>
    </row>
    <row r="44" spans="1:920" s="24" customFormat="1" ht="12.75" customHeight="1">
      <c r="A44" s="22">
        <v>0.2</v>
      </c>
      <c r="B44" s="22">
        <v>1.03</v>
      </c>
      <c r="C44" s="22" t="str">
        <f t="shared" si="1"/>
        <v/>
      </c>
      <c r="D44" s="22" t="str">
        <f t="shared" si="1"/>
        <v/>
      </c>
      <c r="E44" s="68" t="s">
        <v>65</v>
      </c>
      <c r="F44" s="69" t="s">
        <v>66</v>
      </c>
      <c r="G44" s="70"/>
      <c r="H44" s="71" t="s">
        <v>23</v>
      </c>
      <c r="I44" s="45">
        <v>520</v>
      </c>
      <c r="J44" s="72"/>
      <c r="K44" s="72"/>
    </row>
    <row r="45" spans="1:920" s="24" customFormat="1" ht="12.75" customHeight="1">
      <c r="A45" s="22">
        <v>0.21</v>
      </c>
      <c r="B45" s="22">
        <v>1.04</v>
      </c>
      <c r="C45" s="22" t="str">
        <f t="shared" si="1"/>
        <v/>
      </c>
      <c r="D45" s="22" t="str">
        <f t="shared" si="1"/>
        <v/>
      </c>
      <c r="E45" s="68" t="s">
        <v>67</v>
      </c>
      <c r="F45" s="69" t="s">
        <v>68</v>
      </c>
      <c r="G45" s="70"/>
      <c r="H45" s="71" t="s">
        <v>23</v>
      </c>
      <c r="I45" s="45">
        <v>521</v>
      </c>
      <c r="J45" s="72"/>
      <c r="K45" s="72"/>
    </row>
    <row r="46" spans="1:920" s="24" customFormat="1" ht="12.75" customHeight="1">
      <c r="A46" s="22">
        <v>0.22</v>
      </c>
      <c r="B46" s="22">
        <v>1.05</v>
      </c>
      <c r="C46" s="22" t="str">
        <f t="shared" si="1"/>
        <v/>
      </c>
      <c r="D46" s="22" t="str">
        <f t="shared" si="1"/>
        <v/>
      </c>
      <c r="E46" s="68" t="s">
        <v>69</v>
      </c>
      <c r="F46" s="69" t="s">
        <v>70</v>
      </c>
      <c r="G46" s="70"/>
      <c r="H46" s="71" t="s">
        <v>28</v>
      </c>
      <c r="I46" s="45">
        <v>522</v>
      </c>
      <c r="J46" s="72"/>
      <c r="K46" s="72"/>
    </row>
    <row r="47" spans="1:920" s="24" customFormat="1" ht="12.75" customHeight="1">
      <c r="A47" s="22">
        <v>0.23</v>
      </c>
      <c r="B47" s="22">
        <v>1.06</v>
      </c>
      <c r="C47" s="22" t="str">
        <f t="shared" si="1"/>
        <v/>
      </c>
      <c r="D47" s="22" t="str">
        <f t="shared" si="1"/>
        <v/>
      </c>
      <c r="E47" s="68" t="s">
        <v>71</v>
      </c>
      <c r="F47" s="69" t="s">
        <v>72</v>
      </c>
      <c r="G47" s="70"/>
      <c r="H47" s="71" t="s">
        <v>64</v>
      </c>
      <c r="I47" s="45">
        <v>523</v>
      </c>
      <c r="J47" s="72"/>
      <c r="K47" s="72"/>
    </row>
    <row r="48" spans="1:920" s="24" customFormat="1" ht="12.75" customHeight="1">
      <c r="A48" s="22">
        <v>0.24</v>
      </c>
      <c r="B48" s="22">
        <v>1.07</v>
      </c>
      <c r="C48" s="22" t="str">
        <f t="shared" si="1"/>
        <v/>
      </c>
      <c r="D48" s="22" t="str">
        <f t="shared" si="1"/>
        <v/>
      </c>
      <c r="E48" s="68" t="s">
        <v>73</v>
      </c>
      <c r="F48" s="69" t="s">
        <v>74</v>
      </c>
      <c r="G48" s="70"/>
      <c r="H48" s="71" t="s">
        <v>64</v>
      </c>
      <c r="I48" s="45">
        <v>524</v>
      </c>
      <c r="J48" s="72"/>
      <c r="K48" s="72"/>
    </row>
    <row r="49" spans="1:11" s="24" customFormat="1" ht="12.75" customHeight="1">
      <c r="A49" s="22">
        <v>0.25</v>
      </c>
      <c r="B49" s="22">
        <v>1.08</v>
      </c>
      <c r="C49" s="22" t="str">
        <f t="shared" si="1"/>
        <v/>
      </c>
      <c r="D49" s="22" t="str">
        <f t="shared" si="1"/>
        <v/>
      </c>
      <c r="E49" s="68" t="s">
        <v>75</v>
      </c>
      <c r="F49" s="69" t="s">
        <v>76</v>
      </c>
      <c r="G49" s="70"/>
      <c r="H49" s="71" t="s">
        <v>28</v>
      </c>
      <c r="I49" s="45">
        <v>525</v>
      </c>
      <c r="J49" s="72"/>
      <c r="K49" s="72"/>
    </row>
    <row r="50" spans="1:11" s="24" customFormat="1" ht="12.75" customHeight="1">
      <c r="A50" s="22"/>
      <c r="B50" s="22"/>
      <c r="C50" s="22" t="str">
        <f t="shared" si="1"/>
        <v/>
      </c>
      <c r="D50" s="22" t="str">
        <f t="shared" si="1"/>
        <v/>
      </c>
      <c r="E50" s="68" t="s">
        <v>77</v>
      </c>
      <c r="F50" s="73" t="s">
        <v>78</v>
      </c>
      <c r="G50" s="71"/>
      <c r="H50" s="71"/>
      <c r="I50" s="45"/>
      <c r="J50" s="74"/>
      <c r="K50" s="74"/>
    </row>
    <row r="51" spans="1:11" s="24" customFormat="1" ht="12.75" customHeight="1">
      <c r="A51" s="22">
        <v>0.26</v>
      </c>
      <c r="B51" s="22">
        <v>1.0900000000000001</v>
      </c>
      <c r="C51" s="22">
        <f t="shared" si="1"/>
        <v>1476.864</v>
      </c>
      <c r="D51" s="22">
        <f t="shared" si="1"/>
        <v>18722.840000000004</v>
      </c>
      <c r="E51" s="68" t="s">
        <v>79</v>
      </c>
      <c r="F51" s="69" t="s">
        <v>80</v>
      </c>
      <c r="G51" s="70"/>
      <c r="H51" s="71" t="s">
        <v>23</v>
      </c>
      <c r="I51" s="45">
        <v>526</v>
      </c>
      <c r="J51" s="72">
        <v>28377</v>
      </c>
      <c r="K51" s="72">
        <v>103050</v>
      </c>
    </row>
    <row r="52" spans="1:11" s="24" customFormat="1" ht="12.75" customHeight="1">
      <c r="A52" s="22">
        <v>0.27</v>
      </c>
      <c r="B52" s="22">
        <v>1.1000000000000001</v>
      </c>
      <c r="C52" s="22">
        <f t="shared" si="1"/>
        <v>763.85799999999995</v>
      </c>
      <c r="D52" s="22">
        <f t="shared" si="1"/>
        <v>3596.6800000000003</v>
      </c>
      <c r="E52" s="68" t="s">
        <v>81</v>
      </c>
      <c r="F52" s="69" t="s">
        <v>82</v>
      </c>
      <c r="G52" s="70"/>
      <c r="H52" s="71" t="s">
        <v>23</v>
      </c>
      <c r="I52" s="45">
        <v>527</v>
      </c>
      <c r="J52" s="72">
        <v>14122</v>
      </c>
      <c r="K52" s="72">
        <v>16339</v>
      </c>
    </row>
    <row r="53" spans="1:11" s="24" customFormat="1" ht="12.75" customHeight="1">
      <c r="A53" s="22">
        <v>0.28000000000000003</v>
      </c>
      <c r="B53" s="22">
        <v>1.1100000000000001</v>
      </c>
      <c r="C53" s="22">
        <f t="shared" si="1"/>
        <v>38.146666666666668</v>
      </c>
      <c r="D53" s="22">
        <f t="shared" si="1"/>
        <v>68.710000000000008</v>
      </c>
      <c r="E53" s="68" t="s">
        <v>83</v>
      </c>
      <c r="F53" s="69" t="s">
        <v>84</v>
      </c>
      <c r="G53" s="70"/>
      <c r="H53" s="71" t="s">
        <v>23</v>
      </c>
      <c r="I53" s="45">
        <v>528</v>
      </c>
      <c r="J53" s="72">
        <v>395</v>
      </c>
      <c r="K53" s="72">
        <v>-240</v>
      </c>
    </row>
    <row r="54" spans="1:11" s="24" customFormat="1" ht="12.75" customHeight="1">
      <c r="A54" s="22">
        <v>0.28999999999999998</v>
      </c>
      <c r="B54" s="22">
        <v>1.1200000000000001</v>
      </c>
      <c r="C54" s="22" t="str">
        <f t="shared" si="1"/>
        <v/>
      </c>
      <c r="D54" s="22" t="str">
        <f t="shared" si="1"/>
        <v/>
      </c>
      <c r="E54" s="68" t="s">
        <v>85</v>
      </c>
      <c r="F54" s="69" t="s">
        <v>86</v>
      </c>
      <c r="G54" s="70"/>
      <c r="H54" s="71" t="s">
        <v>23</v>
      </c>
      <c r="I54" s="45">
        <v>529</v>
      </c>
      <c r="J54" s="72"/>
      <c r="K54" s="72"/>
    </row>
    <row r="55" spans="1:11" s="24" customFormat="1" ht="12.75" customHeight="1">
      <c r="A55" s="22">
        <v>0.3</v>
      </c>
      <c r="B55" s="22">
        <v>1.1299999999999999</v>
      </c>
      <c r="C55" s="22">
        <f t="shared" si="1"/>
        <v>3732.7000000000003</v>
      </c>
      <c r="D55" s="22">
        <f t="shared" si="1"/>
        <v>20754.580000000002</v>
      </c>
      <c r="E55" s="68" t="s">
        <v>87</v>
      </c>
      <c r="F55" s="69" t="s">
        <v>88</v>
      </c>
      <c r="G55" s="70"/>
      <c r="H55" s="71" t="s">
        <v>23</v>
      </c>
      <c r="I55" s="45">
        <v>530</v>
      </c>
      <c r="J55" s="72">
        <v>62190</v>
      </c>
      <c r="K55" s="72">
        <v>-128555</v>
      </c>
    </row>
    <row r="56" spans="1:11" s="24" customFormat="1" ht="12.75" customHeight="1">
      <c r="A56" s="22">
        <v>0.31</v>
      </c>
      <c r="B56" s="22">
        <v>1.1399999999999999</v>
      </c>
      <c r="C56" s="22">
        <f t="shared" si="1"/>
        <v>10450.435714285715</v>
      </c>
      <c r="D56" s="22">
        <f t="shared" si="1"/>
        <v>9179.7099999999991</v>
      </c>
      <c r="E56" s="68" t="s">
        <v>89</v>
      </c>
      <c r="F56" s="69" t="s">
        <v>90</v>
      </c>
      <c r="G56" s="70"/>
      <c r="H56" s="71" t="s">
        <v>23</v>
      </c>
      <c r="I56" s="45">
        <v>531</v>
      </c>
      <c r="J56" s="72">
        <v>-235948</v>
      </c>
      <c r="K56" s="72">
        <v>-48303</v>
      </c>
    </row>
    <row r="57" spans="1:11" s="24" customFormat="1" ht="12.75" customHeight="1">
      <c r="A57" s="22">
        <v>0.32</v>
      </c>
      <c r="B57" s="22">
        <v>1.1499999999999999</v>
      </c>
      <c r="C57" s="22" t="str">
        <f t="shared" si="1"/>
        <v/>
      </c>
      <c r="D57" s="22" t="str">
        <f t="shared" si="1"/>
        <v/>
      </c>
      <c r="E57" s="68" t="s">
        <v>91</v>
      </c>
      <c r="F57" s="69" t="s">
        <v>92</v>
      </c>
      <c r="G57" s="70"/>
      <c r="H57" s="71" t="s">
        <v>23</v>
      </c>
      <c r="I57" s="45">
        <v>532</v>
      </c>
      <c r="J57" s="72"/>
      <c r="K57" s="72"/>
    </row>
    <row r="58" spans="1:11" s="24" customFormat="1" ht="12.75" customHeight="1">
      <c r="A58" s="22">
        <v>0.33</v>
      </c>
      <c r="B58" s="22">
        <v>1.1599999999999999</v>
      </c>
      <c r="C58" s="22" t="str">
        <f t="shared" si="1"/>
        <v/>
      </c>
      <c r="D58" s="22" t="str">
        <f t="shared" si="1"/>
        <v/>
      </c>
      <c r="E58" s="68" t="s">
        <v>93</v>
      </c>
      <c r="F58" s="73" t="s">
        <v>94</v>
      </c>
      <c r="G58" s="70"/>
      <c r="H58" s="71" t="s">
        <v>64</v>
      </c>
      <c r="I58" s="45">
        <v>533</v>
      </c>
      <c r="J58" s="72"/>
      <c r="K58" s="72"/>
    </row>
    <row r="59" spans="1:11" s="24" customFormat="1" ht="12.75" customHeight="1">
      <c r="A59" s="22">
        <v>0.34</v>
      </c>
      <c r="B59" s="22">
        <v>1.17</v>
      </c>
      <c r="C59" s="22">
        <f t="shared" si="1"/>
        <v>5543.8500000000013</v>
      </c>
      <c r="D59" s="22">
        <f t="shared" si="1"/>
        <v>331.642</v>
      </c>
      <c r="E59" s="75" t="s">
        <v>95</v>
      </c>
      <c r="F59" s="76" t="s">
        <v>96</v>
      </c>
      <c r="G59" s="70"/>
      <c r="H59" s="71" t="s">
        <v>23</v>
      </c>
      <c r="I59" s="45">
        <v>534</v>
      </c>
      <c r="J59" s="72">
        <v>-97809</v>
      </c>
      <c r="K59" s="72">
        <v>-1408</v>
      </c>
    </row>
    <row r="60" spans="1:11" s="24" customFormat="1" ht="12.75" customHeight="1">
      <c r="A60" s="22"/>
      <c r="B60" s="22"/>
      <c r="C60" s="22" t="str">
        <f t="shared" si="1"/>
        <v/>
      </c>
      <c r="D60" s="22" t="str">
        <f t="shared" si="1"/>
        <v/>
      </c>
      <c r="E60" s="75" t="s">
        <v>97</v>
      </c>
      <c r="F60" s="76" t="s">
        <v>98</v>
      </c>
      <c r="G60" s="71"/>
      <c r="H60" s="71"/>
      <c r="I60" s="45"/>
      <c r="J60" s="74"/>
      <c r="K60" s="74"/>
    </row>
    <row r="61" spans="1:11" s="24" customFormat="1" ht="12.75" customHeight="1">
      <c r="A61" s="22">
        <v>0.35</v>
      </c>
      <c r="B61" s="22">
        <v>1.18</v>
      </c>
      <c r="C61" s="22" t="str">
        <f t="shared" si="1"/>
        <v/>
      </c>
      <c r="D61" s="22" t="str">
        <f t="shared" si="1"/>
        <v/>
      </c>
      <c r="E61" s="68" t="s">
        <v>99</v>
      </c>
      <c r="F61" s="73" t="s">
        <v>100</v>
      </c>
      <c r="G61" s="70"/>
      <c r="H61" s="71" t="s">
        <v>64</v>
      </c>
      <c r="I61" s="45">
        <v>535</v>
      </c>
      <c r="J61" s="72"/>
      <c r="K61" s="72"/>
    </row>
    <row r="62" spans="1:11" s="24" customFormat="1" ht="12.75" customHeight="1">
      <c r="A62" s="22">
        <v>0.36</v>
      </c>
      <c r="B62" s="22">
        <v>1.19</v>
      </c>
      <c r="C62" s="22" t="str">
        <f t="shared" si="1"/>
        <v/>
      </c>
      <c r="D62" s="22" t="str">
        <f t="shared" si="1"/>
        <v/>
      </c>
      <c r="E62" s="68" t="s">
        <v>101</v>
      </c>
      <c r="F62" s="73" t="s">
        <v>102</v>
      </c>
      <c r="G62" s="70"/>
      <c r="H62" s="71" t="s">
        <v>28</v>
      </c>
      <c r="I62" s="71">
        <v>536</v>
      </c>
      <c r="J62" s="72"/>
      <c r="K62" s="72"/>
    </row>
    <row r="63" spans="1:11" s="24" customFormat="1" ht="12.75" customHeight="1">
      <c r="A63" s="22">
        <v>0.37</v>
      </c>
      <c r="B63" s="22">
        <v>1.2</v>
      </c>
      <c r="C63" s="22"/>
      <c r="D63" s="22"/>
      <c r="E63" s="68" t="s">
        <v>103</v>
      </c>
      <c r="F63" s="73" t="s">
        <v>104</v>
      </c>
      <c r="G63" s="70"/>
      <c r="H63" s="71" t="s">
        <v>64</v>
      </c>
      <c r="I63" s="45">
        <v>537</v>
      </c>
      <c r="J63" s="72"/>
      <c r="K63" s="72"/>
    </row>
    <row r="64" spans="1:11" s="24" customFormat="1" ht="12.75" customHeight="1">
      <c r="A64" s="22">
        <v>0.38</v>
      </c>
      <c r="B64" s="22">
        <v>1.21</v>
      </c>
      <c r="C64" s="22" t="str">
        <f t="shared" ref="C64:D69" si="2">IF(LEN(J64)=0,"",1+ABS((J64*A64)/LEN(J64))+A64)</f>
        <v/>
      </c>
      <c r="D64" s="22" t="str">
        <f t="shared" si="2"/>
        <v/>
      </c>
      <c r="E64" s="68" t="s">
        <v>105</v>
      </c>
      <c r="F64" s="73" t="s">
        <v>106</v>
      </c>
      <c r="G64" s="70"/>
      <c r="H64" s="71" t="s">
        <v>28</v>
      </c>
      <c r="I64" s="71">
        <v>538</v>
      </c>
      <c r="J64" s="72"/>
      <c r="K64" s="72"/>
    </row>
    <row r="65" spans="1:920" s="24" customFormat="1" ht="12.75" customHeight="1">
      <c r="A65" s="22">
        <v>0.39</v>
      </c>
      <c r="B65" s="22">
        <v>1.22</v>
      </c>
      <c r="C65" s="22" t="str">
        <f t="shared" si="2"/>
        <v/>
      </c>
      <c r="D65" s="22" t="str">
        <f t="shared" si="2"/>
        <v/>
      </c>
      <c r="E65" s="68" t="s">
        <v>107</v>
      </c>
      <c r="F65" s="73" t="s">
        <v>108</v>
      </c>
      <c r="G65" s="70"/>
      <c r="H65" s="71" t="s">
        <v>64</v>
      </c>
      <c r="I65" s="45">
        <v>539</v>
      </c>
      <c r="J65" s="72"/>
      <c r="K65" s="72"/>
    </row>
    <row r="66" spans="1:920" s="24" customFormat="1" ht="12.75" customHeight="1">
      <c r="A66" s="22">
        <v>0.4</v>
      </c>
      <c r="B66" s="22">
        <v>1.23</v>
      </c>
      <c r="C66" s="22" t="str">
        <f t="shared" si="2"/>
        <v/>
      </c>
      <c r="D66" s="22" t="str">
        <f t="shared" si="2"/>
        <v/>
      </c>
      <c r="E66" s="68" t="s">
        <v>109</v>
      </c>
      <c r="F66" s="73" t="s">
        <v>110</v>
      </c>
      <c r="G66" s="70"/>
      <c r="H66" s="71" t="s">
        <v>28</v>
      </c>
      <c r="I66" s="71">
        <v>540</v>
      </c>
      <c r="J66" s="72"/>
      <c r="K66" s="72"/>
    </row>
    <row r="67" spans="1:920" s="24" customFormat="1" ht="12.75" customHeight="1">
      <c r="A67" s="22">
        <v>0.41</v>
      </c>
      <c r="B67" s="22">
        <v>1.24</v>
      </c>
      <c r="C67" s="22" t="str">
        <f t="shared" si="2"/>
        <v/>
      </c>
      <c r="D67" s="22" t="str">
        <f t="shared" si="2"/>
        <v/>
      </c>
      <c r="E67" s="68" t="s">
        <v>111</v>
      </c>
      <c r="F67" s="73" t="s">
        <v>112</v>
      </c>
      <c r="G67" s="70"/>
      <c r="H67" s="71" t="s">
        <v>64</v>
      </c>
      <c r="I67" s="45">
        <v>541</v>
      </c>
      <c r="J67" s="72"/>
      <c r="K67" s="72"/>
    </row>
    <row r="68" spans="1:920" s="24" customFormat="1" ht="12.75" customHeight="1">
      <c r="A68" s="22">
        <v>0.42</v>
      </c>
      <c r="B68" s="22">
        <v>1.25</v>
      </c>
      <c r="C68" s="22" t="str">
        <f t="shared" si="2"/>
        <v/>
      </c>
      <c r="D68" s="22" t="str">
        <f t="shared" si="2"/>
        <v/>
      </c>
      <c r="E68" s="68" t="s">
        <v>113</v>
      </c>
      <c r="F68" s="73" t="s">
        <v>114</v>
      </c>
      <c r="G68" s="70"/>
      <c r="H68" s="71" t="s">
        <v>28</v>
      </c>
      <c r="I68" s="71">
        <v>542</v>
      </c>
      <c r="J68" s="72"/>
      <c r="K68" s="72"/>
    </row>
    <row r="69" spans="1:920" s="24" customFormat="1" ht="12.75" customHeight="1">
      <c r="A69" s="22">
        <v>0.43</v>
      </c>
      <c r="B69" s="22">
        <v>1.26</v>
      </c>
      <c r="C69" s="22" t="str">
        <f t="shared" si="2"/>
        <v/>
      </c>
      <c r="D69" s="22" t="str">
        <f t="shared" si="2"/>
        <v/>
      </c>
      <c r="E69" s="68" t="s">
        <v>115</v>
      </c>
      <c r="F69" s="73" t="s">
        <v>116</v>
      </c>
      <c r="G69" s="70"/>
      <c r="H69" s="71" t="s">
        <v>28</v>
      </c>
      <c r="I69" s="45">
        <v>543</v>
      </c>
      <c r="J69" s="72"/>
      <c r="K69" s="72"/>
    </row>
    <row r="70" spans="1:920" s="61" customFormat="1" ht="7.5" customHeight="1">
      <c r="A70" s="53"/>
      <c r="B70" s="53"/>
      <c r="C70" s="53"/>
      <c r="D70" s="53"/>
      <c r="E70" s="54"/>
      <c r="F70" s="55"/>
      <c r="G70" s="55"/>
      <c r="H70" s="56"/>
      <c r="I70" s="57"/>
      <c r="J70" s="58"/>
      <c r="K70" s="59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  <c r="BM70" s="60"/>
      <c r="BN70" s="60"/>
      <c r="BO70" s="60"/>
      <c r="BP70" s="60"/>
      <c r="BQ70" s="60"/>
      <c r="BR70" s="60"/>
      <c r="BS70" s="60"/>
      <c r="BT70" s="60"/>
      <c r="BU70" s="60"/>
      <c r="BV70" s="60"/>
      <c r="BW70" s="60"/>
      <c r="BX70" s="60"/>
      <c r="BY70" s="60"/>
      <c r="BZ70" s="60"/>
      <c r="CA70" s="60"/>
      <c r="CB70" s="60"/>
      <c r="CC70" s="60"/>
      <c r="CD70" s="60"/>
      <c r="CE70" s="60"/>
      <c r="CF70" s="60"/>
      <c r="CG70" s="60"/>
      <c r="CH70" s="60"/>
      <c r="CI70" s="60"/>
      <c r="CJ70" s="60"/>
      <c r="CK70" s="60"/>
      <c r="CL70" s="60"/>
      <c r="CM70" s="60"/>
      <c r="CN70" s="60"/>
      <c r="CO70" s="60"/>
      <c r="CP70" s="60"/>
      <c r="CQ70" s="60"/>
      <c r="CR70" s="60"/>
      <c r="CS70" s="60"/>
      <c r="CT70" s="60"/>
      <c r="CU70" s="60"/>
      <c r="CV70" s="60"/>
      <c r="CW70" s="60"/>
      <c r="CX70" s="60"/>
      <c r="CY70" s="60"/>
      <c r="CZ70" s="60"/>
      <c r="DA70" s="60"/>
      <c r="DB70" s="60"/>
      <c r="DC70" s="60"/>
      <c r="DD70" s="60"/>
      <c r="DE70" s="60"/>
      <c r="DF70" s="60"/>
      <c r="DG70" s="60"/>
      <c r="DH70" s="60"/>
      <c r="DI70" s="60"/>
      <c r="DJ70" s="60"/>
      <c r="DK70" s="60"/>
      <c r="DL70" s="60"/>
      <c r="DM70" s="60"/>
      <c r="DN70" s="60"/>
      <c r="DO70" s="60"/>
      <c r="DP70" s="60"/>
      <c r="DQ70" s="60"/>
      <c r="DR70" s="60"/>
      <c r="DS70" s="60"/>
      <c r="DT70" s="60"/>
      <c r="DU70" s="60"/>
      <c r="DV70" s="60"/>
      <c r="DW70" s="60"/>
      <c r="DX70" s="60"/>
      <c r="DY70" s="60"/>
      <c r="DZ70" s="60"/>
      <c r="EA70" s="60"/>
      <c r="EB70" s="60"/>
      <c r="EC70" s="60"/>
      <c r="ED70" s="60"/>
      <c r="EE70" s="60"/>
      <c r="EF70" s="60"/>
      <c r="EG70" s="60"/>
      <c r="EH70" s="60"/>
      <c r="EI70" s="60"/>
      <c r="EJ70" s="60"/>
      <c r="EK70" s="60"/>
      <c r="EL70" s="60"/>
      <c r="EM70" s="60"/>
      <c r="EN70" s="60"/>
      <c r="EO70" s="60"/>
      <c r="EP70" s="60"/>
      <c r="EQ70" s="60"/>
      <c r="ER70" s="60"/>
      <c r="ES70" s="60"/>
      <c r="ET70" s="60"/>
      <c r="EU70" s="60"/>
      <c r="EV70" s="60"/>
      <c r="EW70" s="60"/>
      <c r="EX70" s="60"/>
      <c r="EY70" s="60"/>
      <c r="EZ70" s="60"/>
      <c r="FA70" s="60"/>
      <c r="FB70" s="60"/>
      <c r="FC70" s="60"/>
      <c r="FD70" s="60"/>
      <c r="FE70" s="60"/>
      <c r="FF70" s="60"/>
      <c r="FG70" s="60"/>
      <c r="FH70" s="60"/>
      <c r="FI70" s="60"/>
      <c r="FJ70" s="60"/>
      <c r="FK70" s="60"/>
      <c r="FL70" s="60"/>
      <c r="FM70" s="60"/>
      <c r="FN70" s="60"/>
      <c r="FO70" s="60"/>
      <c r="FP70" s="60"/>
      <c r="FQ70" s="60"/>
      <c r="FR70" s="60"/>
      <c r="FS70" s="60"/>
      <c r="FT70" s="60"/>
      <c r="FU70" s="60"/>
      <c r="FV70" s="60"/>
      <c r="FW70" s="60"/>
      <c r="FX70" s="60"/>
      <c r="FY70" s="60"/>
      <c r="FZ70" s="60"/>
      <c r="GA70" s="60"/>
      <c r="GB70" s="60"/>
      <c r="GC70" s="60"/>
      <c r="GD70" s="60"/>
      <c r="GE70" s="60"/>
      <c r="GF70" s="60"/>
      <c r="GG70" s="60"/>
      <c r="GH70" s="60"/>
      <c r="GI70" s="60"/>
      <c r="GJ70" s="60"/>
      <c r="GK70" s="60"/>
      <c r="GL70" s="60"/>
      <c r="GM70" s="60"/>
      <c r="GN70" s="60"/>
      <c r="GO70" s="60"/>
      <c r="GP70" s="60"/>
      <c r="GQ70" s="60"/>
      <c r="GR70" s="60"/>
      <c r="GS70" s="60"/>
      <c r="GT70" s="60"/>
      <c r="GU70" s="60"/>
      <c r="GV70" s="60"/>
      <c r="GW70" s="60"/>
      <c r="GX70" s="60"/>
      <c r="GY70" s="60"/>
      <c r="GZ70" s="60"/>
      <c r="HA70" s="60"/>
      <c r="HB70" s="60"/>
      <c r="HC70" s="60"/>
      <c r="HD70" s="60"/>
      <c r="HE70" s="60"/>
      <c r="HF70" s="60"/>
      <c r="HG70" s="60"/>
      <c r="HH70" s="60"/>
      <c r="HI70" s="60"/>
      <c r="HJ70" s="60"/>
      <c r="HK70" s="60"/>
      <c r="HL70" s="60"/>
      <c r="HM70" s="60"/>
      <c r="HN70" s="60"/>
      <c r="HO70" s="60"/>
      <c r="HP70" s="60"/>
      <c r="HQ70" s="60"/>
      <c r="HR70" s="60"/>
      <c r="HS70" s="60"/>
      <c r="HT70" s="60"/>
      <c r="HU70" s="60"/>
      <c r="HV70" s="60"/>
      <c r="HW70" s="60"/>
      <c r="HX70" s="60"/>
      <c r="HY70" s="60"/>
      <c r="HZ70" s="60"/>
      <c r="IA70" s="60"/>
      <c r="IB70" s="60"/>
      <c r="IC70" s="60"/>
      <c r="ID70" s="60"/>
      <c r="IE70" s="60"/>
      <c r="IF70" s="60"/>
      <c r="IG70" s="60"/>
      <c r="IH70" s="60"/>
      <c r="II70" s="60"/>
      <c r="IJ70" s="60"/>
      <c r="IK70" s="60"/>
      <c r="IL70" s="60"/>
      <c r="IM70" s="60"/>
      <c r="IN70" s="60"/>
      <c r="IO70" s="60"/>
      <c r="IP70" s="60"/>
      <c r="IQ70" s="60"/>
      <c r="IR70" s="60"/>
      <c r="IS70" s="60"/>
      <c r="IT70" s="60"/>
      <c r="IU70" s="60"/>
      <c r="IV70" s="60"/>
      <c r="IW70" s="60"/>
      <c r="IX70" s="60"/>
      <c r="IY70" s="60"/>
      <c r="IZ70" s="60"/>
      <c r="JA70" s="60"/>
      <c r="JB70" s="60"/>
      <c r="JC70" s="60"/>
      <c r="JD70" s="60"/>
      <c r="JE70" s="60"/>
      <c r="JF70" s="60"/>
      <c r="JG70" s="60"/>
      <c r="JH70" s="60"/>
      <c r="JI70" s="60"/>
      <c r="JJ70" s="60"/>
      <c r="JK70" s="60"/>
      <c r="JL70" s="60"/>
      <c r="JM70" s="60"/>
      <c r="JN70" s="60"/>
      <c r="JO70" s="60"/>
      <c r="JP70" s="60"/>
      <c r="JQ70" s="60"/>
      <c r="JR70" s="60"/>
      <c r="JS70" s="60"/>
      <c r="JT70" s="60"/>
      <c r="JU70" s="60"/>
      <c r="JV70" s="60"/>
      <c r="JW70" s="60"/>
      <c r="JX70" s="60"/>
      <c r="JY70" s="60"/>
      <c r="JZ70" s="60"/>
      <c r="KA70" s="60"/>
      <c r="KB70" s="60"/>
      <c r="KC70" s="60"/>
      <c r="KD70" s="60"/>
      <c r="KE70" s="60"/>
      <c r="KF70" s="60"/>
      <c r="KG70" s="60"/>
      <c r="KH70" s="60"/>
      <c r="KI70" s="60"/>
      <c r="KJ70" s="60"/>
      <c r="KK70" s="60"/>
      <c r="KL70" s="60"/>
      <c r="KM70" s="60"/>
      <c r="KN70" s="60"/>
      <c r="KO70" s="60"/>
      <c r="KP70" s="60"/>
      <c r="KQ70" s="60"/>
      <c r="KR70" s="60"/>
      <c r="KS70" s="60"/>
      <c r="KT70" s="60"/>
      <c r="KU70" s="60"/>
      <c r="KV70" s="60"/>
      <c r="KW70" s="60"/>
      <c r="KX70" s="60"/>
      <c r="KY70" s="60"/>
      <c r="KZ70" s="60"/>
      <c r="LA70" s="60"/>
      <c r="LB70" s="60"/>
      <c r="LC70" s="60"/>
      <c r="LD70" s="60"/>
      <c r="LE70" s="60"/>
      <c r="LF70" s="60"/>
      <c r="LG70" s="60"/>
      <c r="LH70" s="60"/>
      <c r="LI70" s="60"/>
      <c r="LJ70" s="60"/>
      <c r="LK70" s="60"/>
      <c r="LL70" s="60"/>
      <c r="LM70" s="60"/>
      <c r="LN70" s="60"/>
      <c r="LO70" s="60"/>
      <c r="LP70" s="60"/>
      <c r="LQ70" s="60"/>
      <c r="LR70" s="60"/>
      <c r="LS70" s="60"/>
      <c r="LT70" s="60"/>
      <c r="LU70" s="60"/>
      <c r="LV70" s="60"/>
      <c r="LW70" s="60"/>
      <c r="LX70" s="60"/>
      <c r="LY70" s="60"/>
      <c r="LZ70" s="60"/>
      <c r="MA70" s="60"/>
      <c r="MB70" s="60"/>
      <c r="MC70" s="60"/>
      <c r="MD70" s="60"/>
      <c r="ME70" s="60"/>
      <c r="MF70" s="60"/>
      <c r="MG70" s="60"/>
      <c r="MH70" s="60"/>
      <c r="MI70" s="60"/>
      <c r="MJ70" s="60"/>
      <c r="MK70" s="60"/>
      <c r="ML70" s="60"/>
      <c r="MM70" s="60"/>
      <c r="MN70" s="60"/>
      <c r="MO70" s="60"/>
      <c r="MP70" s="60"/>
      <c r="MQ70" s="60"/>
      <c r="MR70" s="60"/>
      <c r="MS70" s="60"/>
      <c r="MT70" s="60"/>
      <c r="MU70" s="60"/>
      <c r="MV70" s="60"/>
      <c r="MW70" s="60"/>
      <c r="MX70" s="60"/>
      <c r="MY70" s="60"/>
      <c r="MZ70" s="60"/>
      <c r="NA70" s="60"/>
      <c r="NB70" s="60"/>
      <c r="NC70" s="60"/>
      <c r="ND70" s="60"/>
      <c r="NE70" s="60"/>
      <c r="NF70" s="60"/>
      <c r="NG70" s="60"/>
      <c r="NH70" s="60"/>
      <c r="NI70" s="60"/>
      <c r="NJ70" s="60"/>
      <c r="NK70" s="60"/>
      <c r="NL70" s="60"/>
      <c r="NM70" s="60"/>
      <c r="NN70" s="60"/>
      <c r="NO70" s="60"/>
      <c r="NP70" s="60"/>
      <c r="NQ70" s="60"/>
      <c r="NR70" s="60"/>
      <c r="NS70" s="60"/>
      <c r="NT70" s="60"/>
      <c r="NU70" s="60"/>
      <c r="NV70" s="60"/>
      <c r="NW70" s="60"/>
      <c r="NX70" s="60"/>
      <c r="NY70" s="60"/>
      <c r="NZ70" s="60"/>
      <c r="OA70" s="60"/>
      <c r="OB70" s="60"/>
      <c r="OC70" s="60"/>
      <c r="OD70" s="60"/>
      <c r="OE70" s="60"/>
      <c r="OF70" s="60"/>
      <c r="OG70" s="60"/>
      <c r="OH70" s="60"/>
      <c r="OI70" s="60"/>
      <c r="OJ70" s="60"/>
      <c r="OK70" s="60"/>
      <c r="OL70" s="60"/>
      <c r="OM70" s="60"/>
      <c r="ON70" s="60"/>
      <c r="OO70" s="60"/>
      <c r="OP70" s="60"/>
      <c r="OQ70" s="60"/>
      <c r="OR70" s="60"/>
      <c r="OS70" s="60"/>
      <c r="OT70" s="60"/>
      <c r="OU70" s="60"/>
      <c r="OV70" s="60"/>
      <c r="OW70" s="60"/>
      <c r="OX70" s="60"/>
      <c r="OY70" s="60"/>
      <c r="OZ70" s="60"/>
      <c r="PA70" s="60"/>
      <c r="PB70" s="60"/>
      <c r="PC70" s="60"/>
      <c r="PD70" s="60"/>
      <c r="PE70" s="60"/>
      <c r="PF70" s="60"/>
      <c r="PG70" s="60"/>
      <c r="PH70" s="60"/>
      <c r="PI70" s="60"/>
      <c r="PJ70" s="60"/>
      <c r="PK70" s="60"/>
      <c r="PL70" s="60"/>
      <c r="PM70" s="60"/>
      <c r="PN70" s="60"/>
      <c r="PO70" s="60"/>
      <c r="PP70" s="60"/>
      <c r="PQ70" s="60"/>
      <c r="PR70" s="60"/>
      <c r="PS70" s="60"/>
      <c r="PT70" s="60"/>
      <c r="PU70" s="60"/>
      <c r="PV70" s="60"/>
      <c r="PW70" s="60"/>
      <c r="PX70" s="60"/>
      <c r="PY70" s="60"/>
      <c r="PZ70" s="60"/>
      <c r="QA70" s="60"/>
      <c r="QB70" s="60"/>
      <c r="QC70" s="60"/>
      <c r="QD70" s="60"/>
      <c r="QE70" s="60"/>
      <c r="QF70" s="60"/>
      <c r="QG70" s="60"/>
      <c r="QH70" s="60"/>
      <c r="QI70" s="60"/>
      <c r="QJ70" s="60"/>
      <c r="QK70" s="60"/>
      <c r="QL70" s="60"/>
      <c r="QM70" s="60"/>
      <c r="QN70" s="60"/>
      <c r="QO70" s="60"/>
      <c r="QP70" s="60"/>
      <c r="QQ70" s="60"/>
      <c r="QR70" s="60"/>
      <c r="QS70" s="60"/>
      <c r="QT70" s="60"/>
      <c r="QU70" s="60"/>
      <c r="QV70" s="60"/>
      <c r="QW70" s="60"/>
      <c r="QX70" s="60"/>
      <c r="QY70" s="60"/>
      <c r="QZ70" s="60"/>
      <c r="RA70" s="60"/>
      <c r="RB70" s="60"/>
      <c r="RC70" s="60"/>
      <c r="RD70" s="60"/>
      <c r="RE70" s="60"/>
      <c r="RF70" s="60"/>
      <c r="RG70" s="60"/>
      <c r="RH70" s="60"/>
      <c r="RI70" s="60"/>
      <c r="RJ70" s="60"/>
      <c r="RK70" s="60"/>
      <c r="RL70" s="60"/>
      <c r="RM70" s="60"/>
      <c r="RN70" s="60"/>
      <c r="RO70" s="60"/>
      <c r="RP70" s="60"/>
      <c r="RQ70" s="60"/>
      <c r="RR70" s="60"/>
      <c r="RS70" s="60"/>
      <c r="RT70" s="60"/>
      <c r="RU70" s="60"/>
      <c r="RV70" s="60"/>
      <c r="RW70" s="60"/>
      <c r="RX70" s="60"/>
      <c r="RY70" s="60"/>
      <c r="RZ70" s="60"/>
      <c r="SA70" s="60"/>
      <c r="SB70" s="60"/>
      <c r="SC70" s="60"/>
      <c r="SD70" s="60"/>
      <c r="SE70" s="60"/>
      <c r="SF70" s="60"/>
      <c r="SG70" s="60"/>
      <c r="SH70" s="60"/>
      <c r="SI70" s="60"/>
      <c r="SJ70" s="60"/>
      <c r="SK70" s="60"/>
      <c r="SL70" s="60"/>
      <c r="SM70" s="60"/>
      <c r="SN70" s="60"/>
      <c r="SO70" s="60"/>
      <c r="SP70" s="60"/>
      <c r="SQ70" s="60"/>
      <c r="SR70" s="60"/>
      <c r="SS70" s="60"/>
      <c r="ST70" s="60"/>
      <c r="SU70" s="60"/>
      <c r="SV70" s="60"/>
      <c r="SW70" s="60"/>
      <c r="SX70" s="60"/>
      <c r="SY70" s="60"/>
      <c r="SZ70" s="60"/>
      <c r="TA70" s="60"/>
      <c r="TB70" s="60"/>
      <c r="TC70" s="60"/>
      <c r="TD70" s="60"/>
      <c r="TE70" s="60"/>
      <c r="TF70" s="60"/>
      <c r="TG70" s="60"/>
      <c r="TH70" s="60"/>
      <c r="TI70" s="60"/>
      <c r="TJ70" s="60"/>
      <c r="TK70" s="60"/>
      <c r="TL70" s="60"/>
      <c r="TM70" s="60"/>
      <c r="TN70" s="60"/>
      <c r="TO70" s="60"/>
      <c r="TP70" s="60"/>
      <c r="TQ70" s="60"/>
      <c r="TR70" s="60"/>
      <c r="TS70" s="60"/>
      <c r="TT70" s="60"/>
      <c r="TU70" s="60"/>
      <c r="TV70" s="60"/>
      <c r="TW70" s="60"/>
      <c r="TX70" s="60"/>
      <c r="TY70" s="60"/>
      <c r="TZ70" s="60"/>
      <c r="UA70" s="60"/>
      <c r="UB70" s="60"/>
      <c r="UC70" s="60"/>
      <c r="UD70" s="60"/>
      <c r="UE70" s="60"/>
      <c r="UF70" s="60"/>
      <c r="UG70" s="60"/>
      <c r="UH70" s="60"/>
      <c r="UI70" s="60"/>
      <c r="UJ70" s="60"/>
      <c r="UK70" s="60"/>
      <c r="UL70" s="60"/>
      <c r="UM70" s="60"/>
      <c r="UN70" s="60"/>
      <c r="UO70" s="60"/>
      <c r="UP70" s="60"/>
      <c r="UQ70" s="60"/>
      <c r="UR70" s="60"/>
      <c r="US70" s="60"/>
      <c r="UT70" s="60"/>
      <c r="UU70" s="60"/>
      <c r="UV70" s="60"/>
      <c r="UW70" s="60"/>
      <c r="UX70" s="60"/>
      <c r="UY70" s="60"/>
      <c r="UZ70" s="60"/>
      <c r="VA70" s="60"/>
      <c r="VB70" s="60"/>
      <c r="VC70" s="60"/>
      <c r="VD70" s="60"/>
      <c r="VE70" s="60"/>
      <c r="VF70" s="60"/>
      <c r="VG70" s="60"/>
      <c r="VH70" s="60"/>
      <c r="VI70" s="60"/>
      <c r="VJ70" s="60"/>
      <c r="VK70" s="60"/>
      <c r="VL70" s="60"/>
      <c r="VM70" s="60"/>
      <c r="VN70" s="60"/>
      <c r="VO70" s="60"/>
      <c r="VP70" s="60"/>
      <c r="VQ70" s="60"/>
      <c r="VR70" s="60"/>
      <c r="VS70" s="60"/>
      <c r="VT70" s="60"/>
      <c r="VU70" s="60"/>
      <c r="VV70" s="60"/>
      <c r="VW70" s="60"/>
      <c r="VX70" s="60"/>
      <c r="VY70" s="60"/>
      <c r="VZ70" s="60"/>
      <c r="WA70" s="60"/>
      <c r="WB70" s="60"/>
      <c r="WC70" s="60"/>
      <c r="WD70" s="60"/>
      <c r="WE70" s="60"/>
      <c r="WF70" s="60"/>
      <c r="WG70" s="60"/>
      <c r="WH70" s="60"/>
      <c r="WI70" s="60"/>
      <c r="WJ70" s="60"/>
      <c r="WK70" s="60"/>
      <c r="WL70" s="60"/>
      <c r="WM70" s="60"/>
      <c r="WN70" s="60"/>
      <c r="WO70" s="60"/>
      <c r="WP70" s="60"/>
      <c r="WQ70" s="60"/>
      <c r="WR70" s="60"/>
      <c r="WS70" s="60"/>
      <c r="WT70" s="60"/>
      <c r="WU70" s="60"/>
      <c r="WV70" s="60"/>
      <c r="WW70" s="60"/>
      <c r="WX70" s="60"/>
      <c r="WY70" s="60"/>
      <c r="WZ70" s="60"/>
      <c r="XA70" s="60"/>
      <c r="XB70" s="60"/>
      <c r="XC70" s="60"/>
      <c r="XD70" s="60"/>
      <c r="XE70" s="60"/>
      <c r="XF70" s="60"/>
      <c r="XG70" s="60"/>
      <c r="XH70" s="60"/>
      <c r="XI70" s="60"/>
      <c r="XJ70" s="60"/>
      <c r="XK70" s="60"/>
      <c r="XL70" s="60"/>
      <c r="XM70" s="60"/>
      <c r="XN70" s="60"/>
      <c r="XO70" s="60"/>
      <c r="XP70" s="60"/>
      <c r="XQ70" s="60"/>
      <c r="XR70" s="60"/>
      <c r="XS70" s="60"/>
      <c r="XT70" s="60"/>
      <c r="XU70" s="60"/>
      <c r="XV70" s="60"/>
      <c r="XW70" s="60"/>
      <c r="XX70" s="60"/>
      <c r="XY70" s="60"/>
      <c r="XZ70" s="60"/>
      <c r="YA70" s="60"/>
      <c r="YB70" s="60"/>
      <c r="YC70" s="60"/>
      <c r="YD70" s="60"/>
      <c r="YE70" s="60"/>
      <c r="YF70" s="60"/>
      <c r="YG70" s="60"/>
      <c r="YH70" s="60"/>
      <c r="YI70" s="60"/>
      <c r="YJ70" s="60"/>
      <c r="YK70" s="60"/>
      <c r="YL70" s="60"/>
      <c r="YM70" s="60"/>
      <c r="YN70" s="60"/>
      <c r="YO70" s="60"/>
      <c r="YP70" s="60"/>
      <c r="YQ70" s="60"/>
      <c r="YR70" s="60"/>
      <c r="YS70" s="60"/>
      <c r="YT70" s="60"/>
      <c r="YU70" s="60"/>
      <c r="YV70" s="60"/>
      <c r="YW70" s="60"/>
      <c r="YX70" s="60"/>
      <c r="YY70" s="60"/>
      <c r="YZ70" s="60"/>
      <c r="ZA70" s="60"/>
      <c r="ZB70" s="60"/>
      <c r="ZC70" s="60"/>
      <c r="ZD70" s="60"/>
      <c r="ZE70" s="60"/>
      <c r="ZF70" s="60"/>
      <c r="ZG70" s="60"/>
      <c r="ZH70" s="60"/>
      <c r="ZI70" s="60"/>
      <c r="ZJ70" s="60"/>
      <c r="ZK70" s="60"/>
      <c r="ZL70" s="60"/>
      <c r="ZM70" s="60"/>
      <c r="ZN70" s="60"/>
      <c r="ZO70" s="60"/>
      <c r="ZP70" s="60"/>
      <c r="ZQ70" s="60"/>
      <c r="ZR70" s="60"/>
      <c r="ZS70" s="60"/>
      <c r="ZT70" s="60"/>
      <c r="ZU70" s="60"/>
      <c r="ZV70" s="60"/>
      <c r="ZW70" s="60"/>
      <c r="ZX70" s="60"/>
      <c r="ZY70" s="60"/>
      <c r="ZZ70" s="60"/>
      <c r="AAA70" s="60"/>
      <c r="AAB70" s="60"/>
      <c r="AAC70" s="60"/>
      <c r="AAD70" s="60"/>
      <c r="AAE70" s="60"/>
      <c r="AAF70" s="60"/>
      <c r="AAG70" s="60"/>
      <c r="AAH70" s="60"/>
      <c r="AAI70" s="60"/>
      <c r="AAJ70" s="60"/>
      <c r="AAK70" s="60"/>
      <c r="AAL70" s="60"/>
      <c r="AAM70" s="60"/>
      <c r="AAN70" s="60"/>
      <c r="AAO70" s="60"/>
      <c r="AAP70" s="60"/>
      <c r="AAQ70" s="60"/>
      <c r="AAR70" s="60"/>
      <c r="AAS70" s="60"/>
      <c r="AAT70" s="60"/>
      <c r="AAU70" s="60"/>
      <c r="AAV70" s="60"/>
      <c r="AAW70" s="60"/>
      <c r="AAX70" s="60"/>
      <c r="AAY70" s="60"/>
      <c r="AAZ70" s="60"/>
      <c r="ABA70" s="60"/>
      <c r="ABB70" s="60"/>
      <c r="ABC70" s="60"/>
      <c r="ABD70" s="60"/>
      <c r="ABE70" s="60"/>
      <c r="ABF70" s="60"/>
      <c r="ABG70" s="60"/>
      <c r="ABH70" s="60"/>
      <c r="ABI70" s="60"/>
      <c r="ABJ70" s="60"/>
      <c r="ABK70" s="60"/>
      <c r="ABL70" s="60"/>
      <c r="ABM70" s="60"/>
      <c r="ABN70" s="60"/>
      <c r="ABO70" s="60"/>
      <c r="ABP70" s="60"/>
      <c r="ABQ70" s="60"/>
      <c r="ABR70" s="60"/>
      <c r="ABS70" s="60"/>
      <c r="ABT70" s="60"/>
      <c r="ABU70" s="60"/>
      <c r="ABV70" s="60"/>
      <c r="ABW70" s="60"/>
      <c r="ABX70" s="60"/>
      <c r="ABY70" s="60"/>
      <c r="ABZ70" s="60"/>
      <c r="ACA70" s="60"/>
      <c r="ACB70" s="60"/>
      <c r="ACC70" s="60"/>
      <c r="ACD70" s="60"/>
      <c r="ACE70" s="60"/>
      <c r="ACF70" s="60"/>
      <c r="ACG70" s="60"/>
      <c r="ACH70" s="60"/>
      <c r="ACI70" s="60"/>
      <c r="ACJ70" s="60"/>
      <c r="ACK70" s="60"/>
      <c r="ACL70" s="60"/>
      <c r="ACM70" s="60"/>
      <c r="ACN70" s="60"/>
      <c r="ACO70" s="60"/>
      <c r="ACP70" s="60"/>
      <c r="ACQ70" s="60"/>
      <c r="ACR70" s="60"/>
      <c r="ACS70" s="60"/>
      <c r="ACT70" s="60"/>
      <c r="ACU70" s="60"/>
      <c r="ACV70" s="60"/>
      <c r="ACW70" s="60"/>
      <c r="ACX70" s="60"/>
      <c r="ACY70" s="60"/>
      <c r="ACZ70" s="60"/>
      <c r="ADA70" s="60"/>
      <c r="ADB70" s="60"/>
      <c r="ADC70" s="60"/>
      <c r="ADD70" s="60"/>
      <c r="ADE70" s="60"/>
      <c r="ADF70" s="60"/>
      <c r="ADG70" s="60"/>
      <c r="ADH70" s="60"/>
      <c r="ADI70" s="60"/>
      <c r="ADJ70" s="60"/>
      <c r="ADK70" s="60"/>
      <c r="ADL70" s="60"/>
      <c r="ADM70" s="60"/>
      <c r="ADN70" s="60"/>
      <c r="ADO70" s="60"/>
      <c r="ADP70" s="60"/>
      <c r="ADQ70" s="60"/>
      <c r="ADR70" s="60"/>
      <c r="ADS70" s="60"/>
      <c r="ADT70" s="60"/>
      <c r="ADU70" s="60"/>
      <c r="ADV70" s="60"/>
      <c r="ADW70" s="60"/>
      <c r="ADX70" s="60"/>
      <c r="ADY70" s="60"/>
      <c r="ADZ70" s="60"/>
      <c r="AEA70" s="60"/>
      <c r="AEB70" s="60"/>
      <c r="AEC70" s="60"/>
      <c r="AED70" s="60"/>
      <c r="AEE70" s="60"/>
      <c r="AEF70" s="60"/>
      <c r="AEG70" s="60"/>
      <c r="AEH70" s="60"/>
      <c r="AEI70" s="60"/>
      <c r="AEJ70" s="60"/>
      <c r="AEK70" s="60"/>
      <c r="AEL70" s="60"/>
      <c r="AEM70" s="60"/>
      <c r="AEN70" s="60"/>
      <c r="AEO70" s="60"/>
      <c r="AEP70" s="60"/>
      <c r="AEQ70" s="60"/>
      <c r="AER70" s="60"/>
      <c r="AES70" s="60"/>
      <c r="AET70" s="60"/>
      <c r="AEU70" s="60"/>
      <c r="AEV70" s="60"/>
      <c r="AEW70" s="60"/>
      <c r="AEX70" s="60"/>
      <c r="AEY70" s="60"/>
      <c r="AEZ70" s="60"/>
      <c r="AFA70" s="60"/>
      <c r="AFB70" s="60"/>
      <c r="AFC70" s="60"/>
      <c r="AFD70" s="60"/>
      <c r="AFE70" s="60"/>
      <c r="AFF70" s="60"/>
      <c r="AFG70" s="60"/>
      <c r="AFH70" s="60"/>
      <c r="AFI70" s="60"/>
      <c r="AFJ70" s="60"/>
      <c r="AFK70" s="60"/>
      <c r="AFL70" s="60"/>
      <c r="AFM70" s="60"/>
      <c r="AFN70" s="60"/>
      <c r="AFO70" s="60"/>
      <c r="AFP70" s="60"/>
      <c r="AFQ70" s="60"/>
      <c r="AFR70" s="60"/>
      <c r="AFS70" s="60"/>
      <c r="AFT70" s="60"/>
      <c r="AFU70" s="60"/>
      <c r="AFV70" s="60"/>
      <c r="AFW70" s="60"/>
      <c r="AFX70" s="60"/>
      <c r="AFY70" s="60"/>
      <c r="AFZ70" s="60"/>
      <c r="AGA70" s="60"/>
      <c r="AGB70" s="60"/>
      <c r="AGC70" s="60"/>
      <c r="AGD70" s="60"/>
      <c r="AGE70" s="60"/>
      <c r="AGF70" s="60"/>
      <c r="AGG70" s="60"/>
      <c r="AGH70" s="60"/>
      <c r="AGI70" s="60"/>
      <c r="AGJ70" s="60"/>
      <c r="AGK70" s="60"/>
      <c r="AGL70" s="60"/>
      <c r="AGM70" s="60"/>
      <c r="AGN70" s="60"/>
      <c r="AGO70" s="60"/>
      <c r="AGP70" s="60"/>
      <c r="AGQ70" s="60"/>
      <c r="AGR70" s="60"/>
      <c r="AGS70" s="60"/>
      <c r="AGT70" s="60"/>
      <c r="AGU70" s="60"/>
      <c r="AGV70" s="60"/>
      <c r="AGW70" s="60"/>
      <c r="AGX70" s="60"/>
      <c r="AGY70" s="60"/>
      <c r="AGZ70" s="60"/>
      <c r="AHA70" s="60"/>
      <c r="AHB70" s="60"/>
      <c r="AHC70" s="60"/>
      <c r="AHD70" s="60"/>
      <c r="AHE70" s="60"/>
      <c r="AHF70" s="60"/>
      <c r="AHG70" s="60"/>
      <c r="AHH70" s="60"/>
      <c r="AHI70" s="60"/>
      <c r="AHJ70" s="60"/>
      <c r="AHK70" s="60"/>
      <c r="AHL70" s="60"/>
      <c r="AHM70" s="60"/>
      <c r="AHN70" s="60"/>
      <c r="AHO70" s="60"/>
      <c r="AHP70" s="60"/>
      <c r="AHQ70" s="60"/>
      <c r="AHR70" s="60"/>
      <c r="AHS70" s="60"/>
      <c r="AHT70" s="60"/>
      <c r="AHU70" s="60"/>
      <c r="AHV70" s="60"/>
      <c r="AHW70" s="60"/>
      <c r="AHX70" s="60"/>
      <c r="AHY70" s="60"/>
      <c r="AHZ70" s="60"/>
      <c r="AIA70" s="60"/>
      <c r="AIB70" s="60"/>
      <c r="AIC70" s="60"/>
      <c r="AID70" s="60"/>
      <c r="AIE70" s="60"/>
      <c r="AIF70" s="60"/>
      <c r="AIG70" s="60"/>
      <c r="AIH70" s="60"/>
      <c r="AII70" s="60"/>
      <c r="AIJ70" s="60"/>
    </row>
    <row r="71" spans="1:920" s="7" customFormat="1" ht="21.75" customHeight="1">
      <c r="A71" s="1"/>
      <c r="B71" s="1"/>
      <c r="C71" s="1"/>
      <c r="D71" s="1"/>
      <c r="E71" s="62" t="str">
        <f>E35</f>
        <v>Kontrolni broj: 1784151295</v>
      </c>
      <c r="F71" s="3"/>
      <c r="H71" s="63"/>
      <c r="I71" s="3"/>
      <c r="J71" s="4"/>
      <c r="K71" s="77" t="s">
        <v>117</v>
      </c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  <c r="NG71" s="6"/>
      <c r="NH71" s="6"/>
      <c r="NI71" s="6"/>
      <c r="NJ71" s="6"/>
      <c r="NK71" s="6"/>
      <c r="NL71" s="6"/>
      <c r="NM71" s="6"/>
      <c r="NN71" s="6"/>
      <c r="NO71" s="6"/>
      <c r="NP71" s="6"/>
      <c r="NQ71" s="6"/>
      <c r="NR71" s="6"/>
      <c r="NS71" s="6"/>
      <c r="NT71" s="6"/>
      <c r="NU71" s="6"/>
      <c r="NV71" s="6"/>
      <c r="NW71" s="6"/>
      <c r="NX71" s="6"/>
      <c r="NY71" s="6"/>
      <c r="NZ71" s="6"/>
      <c r="OA71" s="6"/>
      <c r="OB71" s="6"/>
      <c r="OC71" s="6"/>
      <c r="OD71" s="6"/>
      <c r="OE71" s="6"/>
      <c r="OF71" s="6"/>
      <c r="OG71" s="6"/>
      <c r="OH71" s="6"/>
      <c r="OI71" s="6"/>
      <c r="OJ71" s="6"/>
      <c r="OK71" s="6"/>
      <c r="OL71" s="6"/>
      <c r="OM71" s="6"/>
      <c r="ON71" s="6"/>
      <c r="OO71" s="6"/>
      <c r="OP71" s="6"/>
      <c r="OQ71" s="6"/>
      <c r="OR71" s="6"/>
      <c r="OS71" s="6"/>
      <c r="OT71" s="6"/>
      <c r="OU71" s="6"/>
      <c r="OV71" s="6"/>
      <c r="OW71" s="6"/>
      <c r="OX71" s="6"/>
      <c r="OY71" s="6"/>
      <c r="OZ71" s="6"/>
      <c r="PA71" s="6"/>
      <c r="PB71" s="6"/>
      <c r="PC71" s="6"/>
      <c r="PD71" s="6"/>
      <c r="PE71" s="6"/>
      <c r="PF71" s="6"/>
      <c r="PG71" s="6"/>
      <c r="PH71" s="6"/>
      <c r="PI71" s="6"/>
      <c r="PJ71" s="6"/>
      <c r="PK71" s="6"/>
      <c r="PL71" s="6"/>
      <c r="PM71" s="6"/>
      <c r="PN71" s="6"/>
      <c r="PO71" s="6"/>
      <c r="PP71" s="6"/>
      <c r="PQ71" s="6"/>
      <c r="PR71" s="6"/>
      <c r="PS71" s="6"/>
      <c r="PT71" s="6"/>
      <c r="PU71" s="6"/>
      <c r="PV71" s="6"/>
      <c r="PW71" s="6"/>
      <c r="PX71" s="6"/>
      <c r="PY71" s="6"/>
      <c r="PZ71" s="6"/>
      <c r="QA71" s="6"/>
      <c r="QB71" s="6"/>
      <c r="QC71" s="6"/>
      <c r="QD71" s="6"/>
      <c r="QE71" s="6"/>
      <c r="QF71" s="6"/>
      <c r="QG71" s="6"/>
      <c r="QH71" s="6"/>
      <c r="QI71" s="6"/>
      <c r="QJ71" s="6"/>
      <c r="QK71" s="6"/>
      <c r="QL71" s="6"/>
      <c r="QM71" s="6"/>
      <c r="QN71" s="6"/>
      <c r="QO71" s="6"/>
      <c r="QP71" s="6"/>
      <c r="QQ71" s="6"/>
      <c r="QR71" s="6"/>
      <c r="QS71" s="6"/>
      <c r="QT71" s="6"/>
      <c r="QU71" s="6"/>
      <c r="QV71" s="6"/>
      <c r="QW71" s="6"/>
      <c r="QX71" s="6"/>
      <c r="QY71" s="6"/>
      <c r="QZ71" s="6"/>
      <c r="RA71" s="6"/>
      <c r="RB71" s="6"/>
      <c r="RC71" s="6"/>
      <c r="RD71" s="6"/>
      <c r="RE71" s="6"/>
      <c r="RF71" s="6"/>
      <c r="RG71" s="6"/>
      <c r="RH71" s="6"/>
      <c r="RI71" s="6"/>
      <c r="RJ71" s="6"/>
      <c r="RK71" s="6"/>
      <c r="RL71" s="6"/>
      <c r="RM71" s="6"/>
      <c r="RN71" s="6"/>
      <c r="RO71" s="6"/>
      <c r="RP71" s="6"/>
      <c r="RQ71" s="6"/>
      <c r="RR71" s="6"/>
      <c r="RS71" s="6"/>
      <c r="RT71" s="6"/>
      <c r="RU71" s="6"/>
      <c r="RV71" s="6"/>
      <c r="RW71" s="6"/>
      <c r="RX71" s="6"/>
      <c r="RY71" s="6"/>
      <c r="RZ71" s="6"/>
      <c r="SA71" s="6"/>
      <c r="SB71" s="6"/>
      <c r="SC71" s="6"/>
      <c r="SD71" s="6"/>
      <c r="SE71" s="6"/>
      <c r="SF71" s="6"/>
      <c r="SG71" s="6"/>
      <c r="SH71" s="6"/>
      <c r="SI71" s="6"/>
      <c r="SJ71" s="6"/>
      <c r="SK71" s="6"/>
      <c r="SL71" s="6"/>
      <c r="SM71" s="6"/>
      <c r="SN71" s="6"/>
      <c r="SO71" s="6"/>
      <c r="SP71" s="6"/>
      <c r="SQ71" s="6"/>
      <c r="SR71" s="6"/>
      <c r="SS71" s="6"/>
      <c r="ST71" s="6"/>
      <c r="SU71" s="6"/>
      <c r="SV71" s="6"/>
      <c r="SW71" s="6"/>
      <c r="SX71" s="6"/>
      <c r="SY71" s="6"/>
      <c r="SZ71" s="6"/>
      <c r="TA71" s="6"/>
      <c r="TB71" s="6"/>
      <c r="TC71" s="6"/>
      <c r="TD71" s="6"/>
      <c r="TE71" s="6"/>
      <c r="TF71" s="6"/>
      <c r="TG71" s="6"/>
      <c r="TH71" s="6"/>
      <c r="TI71" s="6"/>
      <c r="TJ71" s="6"/>
      <c r="TK71" s="6"/>
      <c r="TL71" s="6"/>
      <c r="TM71" s="6"/>
      <c r="TN71" s="6"/>
      <c r="TO71" s="6"/>
      <c r="TP71" s="6"/>
      <c r="TQ71" s="6"/>
      <c r="TR71" s="6"/>
      <c r="TS71" s="6"/>
      <c r="TT71" s="6"/>
      <c r="TU71" s="6"/>
      <c r="TV71" s="6"/>
      <c r="TW71" s="6"/>
      <c r="TX71" s="6"/>
      <c r="TY71" s="6"/>
      <c r="TZ71" s="6"/>
      <c r="UA71" s="6"/>
      <c r="UB71" s="6"/>
      <c r="UC71" s="6"/>
      <c r="UD71" s="6"/>
      <c r="UE71" s="6"/>
      <c r="UF71" s="6"/>
      <c r="UG71" s="6"/>
      <c r="UH71" s="6"/>
      <c r="UI71" s="6"/>
      <c r="UJ71" s="6"/>
      <c r="UK71" s="6"/>
      <c r="UL71" s="6"/>
      <c r="UM71" s="6"/>
      <c r="UN71" s="6"/>
      <c r="UO71" s="6"/>
      <c r="UP71" s="6"/>
      <c r="UQ71" s="6"/>
      <c r="UR71" s="6"/>
      <c r="US71" s="6"/>
      <c r="UT71" s="6"/>
      <c r="UU71" s="6"/>
      <c r="UV71" s="6"/>
      <c r="UW71" s="6"/>
      <c r="UX71" s="6"/>
      <c r="UY71" s="6"/>
      <c r="UZ71" s="6"/>
      <c r="VA71" s="6"/>
      <c r="VB71" s="6"/>
      <c r="VC71" s="6"/>
      <c r="VD71" s="6"/>
      <c r="VE71" s="6"/>
      <c r="VF71" s="6"/>
      <c r="VG71" s="6"/>
      <c r="VH71" s="6"/>
      <c r="VI71" s="6"/>
      <c r="VJ71" s="6"/>
      <c r="VK71" s="6"/>
      <c r="VL71" s="6"/>
      <c r="VM71" s="6"/>
      <c r="VN71" s="6"/>
      <c r="VO71" s="6"/>
      <c r="VP71" s="6"/>
      <c r="VQ71" s="6"/>
      <c r="VR71" s="6"/>
      <c r="VS71" s="6"/>
      <c r="VT71" s="6"/>
      <c r="VU71" s="6"/>
      <c r="VV71" s="6"/>
      <c r="VW71" s="6"/>
      <c r="VX71" s="6"/>
      <c r="VY71" s="6"/>
      <c r="VZ71" s="6"/>
      <c r="WA71" s="6"/>
      <c r="WB71" s="6"/>
      <c r="WC71" s="6"/>
      <c r="WD71" s="6"/>
      <c r="WE71" s="6"/>
      <c r="WF71" s="6"/>
      <c r="WG71" s="6"/>
      <c r="WH71" s="6"/>
      <c r="WI71" s="6"/>
      <c r="WJ71" s="6"/>
      <c r="WK71" s="6"/>
      <c r="WL71" s="6"/>
      <c r="WM71" s="6"/>
      <c r="WN71" s="6"/>
      <c r="WO71" s="6"/>
      <c r="WP71" s="6"/>
      <c r="WQ71" s="6"/>
      <c r="WR71" s="6"/>
      <c r="WS71" s="6"/>
      <c r="WT71" s="6"/>
      <c r="WU71" s="6"/>
      <c r="WV71" s="6"/>
      <c r="WW71" s="6"/>
      <c r="WX71" s="6"/>
      <c r="WY71" s="6"/>
      <c r="WZ71" s="6"/>
      <c r="XA71" s="6"/>
      <c r="XB71" s="6"/>
      <c r="XC71" s="6"/>
      <c r="XD71" s="6"/>
      <c r="XE71" s="6"/>
      <c r="XF71" s="6"/>
      <c r="XG71" s="6"/>
      <c r="XH71" s="6"/>
      <c r="XI71" s="6"/>
      <c r="XJ71" s="6"/>
      <c r="XK71" s="6"/>
      <c r="XL71" s="6"/>
      <c r="XM71" s="6"/>
      <c r="XN71" s="6"/>
      <c r="XO71" s="6"/>
      <c r="XP71" s="6"/>
      <c r="XQ71" s="6"/>
      <c r="XR71" s="6"/>
      <c r="XS71" s="6"/>
      <c r="XT71" s="6"/>
      <c r="XU71" s="6"/>
      <c r="XV71" s="6"/>
      <c r="XW71" s="6"/>
      <c r="XX71" s="6"/>
      <c r="XY71" s="6"/>
      <c r="XZ71" s="6"/>
      <c r="YA71" s="6"/>
      <c r="YB71" s="6"/>
      <c r="YC71" s="6"/>
      <c r="YD71" s="6"/>
      <c r="YE71" s="6"/>
      <c r="YF71" s="6"/>
      <c r="YG71" s="6"/>
      <c r="YH71" s="6"/>
      <c r="YI71" s="6"/>
      <c r="YJ71" s="6"/>
      <c r="YK71" s="6"/>
      <c r="YL71" s="6"/>
      <c r="YM71" s="6"/>
      <c r="YN71" s="6"/>
      <c r="YO71" s="6"/>
      <c r="YP71" s="6"/>
      <c r="YQ71" s="6"/>
      <c r="YR71" s="6"/>
      <c r="YS71" s="6"/>
      <c r="YT71" s="6"/>
      <c r="YU71" s="6"/>
      <c r="YV71" s="6"/>
      <c r="YW71" s="6"/>
      <c r="YX71" s="6"/>
      <c r="YY71" s="6"/>
      <c r="YZ71" s="6"/>
      <c r="ZA71" s="6"/>
      <c r="ZB71" s="6"/>
      <c r="ZC71" s="6"/>
      <c r="ZD71" s="6"/>
      <c r="ZE71" s="6"/>
      <c r="ZF71" s="6"/>
      <c r="ZG71" s="6"/>
      <c r="ZH71" s="6"/>
      <c r="ZI71" s="6"/>
      <c r="ZJ71" s="6"/>
      <c r="ZK71" s="6"/>
      <c r="ZL71" s="6"/>
      <c r="ZM71" s="6"/>
      <c r="ZN71" s="6"/>
      <c r="ZO71" s="6"/>
      <c r="ZP71" s="6"/>
      <c r="ZQ71" s="6"/>
      <c r="ZR71" s="6"/>
      <c r="ZS71" s="6"/>
      <c r="ZT71" s="6"/>
      <c r="ZU71" s="6"/>
      <c r="ZV71" s="6"/>
      <c r="ZW71" s="6"/>
      <c r="ZX71" s="6"/>
      <c r="ZY71" s="6"/>
      <c r="ZZ71" s="6"/>
      <c r="AAA71" s="6"/>
      <c r="AAB71" s="6"/>
      <c r="AAC71" s="6"/>
      <c r="AAD71" s="6"/>
      <c r="AAE71" s="6"/>
      <c r="AAF71" s="6"/>
      <c r="AAG71" s="6"/>
      <c r="AAH71" s="6"/>
      <c r="AAI71" s="6"/>
      <c r="AAJ71" s="6"/>
      <c r="AAK71" s="6"/>
      <c r="AAL71" s="6"/>
      <c r="AAM71" s="6"/>
      <c r="AAN71" s="6"/>
      <c r="AAO71" s="6"/>
      <c r="AAP71" s="6"/>
      <c r="AAQ71" s="6"/>
      <c r="AAR71" s="6"/>
      <c r="AAS71" s="6"/>
      <c r="AAT71" s="6"/>
      <c r="AAU71" s="6"/>
      <c r="AAV71" s="6"/>
      <c r="AAW71" s="6"/>
      <c r="AAX71" s="6"/>
      <c r="AAY71" s="6"/>
      <c r="AAZ71" s="6"/>
      <c r="ABA71" s="6"/>
      <c r="ABB71" s="6"/>
      <c r="ABC71" s="6"/>
      <c r="ABD71" s="6"/>
      <c r="ABE71" s="6"/>
      <c r="ABF71" s="6"/>
      <c r="ABG71" s="6"/>
      <c r="ABH71" s="6"/>
      <c r="ABI71" s="6"/>
      <c r="ABJ71" s="6"/>
      <c r="ABK71" s="6"/>
      <c r="ABL71" s="6"/>
      <c r="ABM71" s="6"/>
      <c r="ABN71" s="6"/>
      <c r="ABO71" s="6"/>
      <c r="ABP71" s="6"/>
      <c r="ABQ71" s="6"/>
      <c r="ABR71" s="6"/>
      <c r="ABS71" s="6"/>
      <c r="ABT71" s="6"/>
      <c r="ABU71" s="6"/>
      <c r="ABV71" s="6"/>
      <c r="ABW71" s="6"/>
      <c r="ABX71" s="6"/>
      <c r="ABY71" s="6"/>
      <c r="ABZ71" s="6"/>
      <c r="ACA71" s="6"/>
      <c r="ACB71" s="6"/>
      <c r="ACC71" s="6"/>
      <c r="ACD71" s="6"/>
      <c r="ACE71" s="6"/>
      <c r="ACF71" s="6"/>
      <c r="ACG71" s="6"/>
      <c r="ACH71" s="6"/>
      <c r="ACI71" s="6"/>
      <c r="ACJ71" s="6"/>
      <c r="ACK71" s="6"/>
      <c r="ACL71" s="6"/>
      <c r="ACM71" s="6"/>
      <c r="ACN71" s="6"/>
      <c r="ACO71" s="6"/>
      <c r="ACP71" s="6"/>
      <c r="ACQ71" s="6"/>
      <c r="ACR71" s="6"/>
      <c r="ACS71" s="6"/>
      <c r="ACT71" s="6"/>
      <c r="ACU71" s="6"/>
      <c r="ACV71" s="6"/>
      <c r="ACW71" s="6"/>
      <c r="ACX71" s="6"/>
      <c r="ACY71" s="6"/>
      <c r="ACZ71" s="6"/>
      <c r="ADA71" s="6"/>
      <c r="ADB71" s="6"/>
      <c r="ADC71" s="6"/>
      <c r="ADD71" s="6"/>
      <c r="ADE71" s="6"/>
      <c r="ADF71" s="6"/>
      <c r="ADG71" s="6"/>
      <c r="ADH71" s="6"/>
      <c r="ADI71" s="6"/>
      <c r="ADJ71" s="6"/>
      <c r="ADK71" s="6"/>
      <c r="ADL71" s="6"/>
      <c r="ADM71" s="6"/>
      <c r="ADN71" s="6"/>
      <c r="ADO71" s="6"/>
      <c r="ADP71" s="6"/>
      <c r="ADQ71" s="6"/>
      <c r="ADR71" s="6"/>
      <c r="ADS71" s="6"/>
      <c r="ADT71" s="6"/>
      <c r="ADU71" s="6"/>
      <c r="ADV71" s="6"/>
      <c r="ADW71" s="6"/>
      <c r="ADX71" s="6"/>
      <c r="ADY71" s="6"/>
      <c r="ADZ71" s="6"/>
      <c r="AEA71" s="6"/>
      <c r="AEB71" s="6"/>
      <c r="AEC71" s="6"/>
      <c r="AED71" s="6"/>
      <c r="AEE71" s="6"/>
      <c r="AEF71" s="6"/>
      <c r="AEG71" s="6"/>
      <c r="AEH71" s="6"/>
      <c r="AEI71" s="6"/>
      <c r="AEJ71" s="6"/>
      <c r="AEK71" s="6"/>
      <c r="AEL71" s="6"/>
      <c r="AEM71" s="6"/>
      <c r="AEN71" s="6"/>
      <c r="AEO71" s="6"/>
      <c r="AEP71" s="6"/>
      <c r="AEQ71" s="6"/>
      <c r="AER71" s="6"/>
      <c r="AES71" s="6"/>
      <c r="AET71" s="6"/>
      <c r="AEU71" s="6"/>
      <c r="AEV71" s="6"/>
      <c r="AEW71" s="6"/>
      <c r="AEX71" s="6"/>
      <c r="AEY71" s="6"/>
      <c r="AEZ71" s="6"/>
      <c r="AFA71" s="6"/>
      <c r="AFB71" s="6"/>
      <c r="AFC71" s="6"/>
      <c r="AFD71" s="6"/>
      <c r="AFE71" s="6"/>
      <c r="AFF71" s="6"/>
      <c r="AFG71" s="6"/>
      <c r="AFH71" s="6"/>
      <c r="AFI71" s="6"/>
      <c r="AFJ71" s="6"/>
      <c r="AFK71" s="6"/>
      <c r="AFL71" s="6"/>
      <c r="AFM71" s="6"/>
      <c r="AFN71" s="6"/>
      <c r="AFO71" s="6"/>
      <c r="AFP71" s="6"/>
      <c r="AFQ71" s="6"/>
      <c r="AFR71" s="6"/>
      <c r="AFS71" s="6"/>
      <c r="AFT71" s="6"/>
      <c r="AFU71" s="6"/>
      <c r="AFV71" s="6"/>
      <c r="AFW71" s="6"/>
      <c r="AFX71" s="6"/>
      <c r="AFY71" s="6"/>
      <c r="AFZ71" s="6"/>
      <c r="AGA71" s="6"/>
      <c r="AGB71" s="6"/>
      <c r="AGC71" s="6"/>
      <c r="AGD71" s="6"/>
      <c r="AGE71" s="6"/>
      <c r="AGF71" s="6"/>
      <c r="AGG71" s="6"/>
      <c r="AGH71" s="6"/>
      <c r="AGI71" s="6"/>
      <c r="AGJ71" s="6"/>
      <c r="AGK71" s="6"/>
      <c r="AGL71" s="6"/>
      <c r="AGM71" s="6"/>
      <c r="AGN71" s="6"/>
      <c r="AGO71" s="6"/>
      <c r="AGP71" s="6"/>
      <c r="AGQ71" s="6"/>
      <c r="AGR71" s="6"/>
      <c r="AGS71" s="6"/>
      <c r="AGT71" s="6"/>
      <c r="AGU71" s="6"/>
      <c r="AGV71" s="6"/>
      <c r="AGW71" s="6"/>
      <c r="AGX71" s="6"/>
      <c r="AGY71" s="6"/>
      <c r="AGZ71" s="6"/>
      <c r="AHA71" s="6"/>
      <c r="AHB71" s="6"/>
      <c r="AHC71" s="6"/>
      <c r="AHD71" s="6"/>
      <c r="AHE71" s="6"/>
      <c r="AHF71" s="6"/>
      <c r="AHG71" s="6"/>
      <c r="AHH71" s="6"/>
      <c r="AHI71" s="6"/>
      <c r="AHJ71" s="6"/>
      <c r="AHK71" s="6"/>
      <c r="AHL71" s="6"/>
      <c r="AHM71" s="6"/>
      <c r="AHN71" s="6"/>
      <c r="AHO71" s="6"/>
      <c r="AHP71" s="6"/>
      <c r="AHQ71" s="6"/>
      <c r="AHR71" s="6"/>
      <c r="AHS71" s="6"/>
      <c r="AHT71" s="6"/>
      <c r="AHU71" s="6"/>
      <c r="AHV71" s="6"/>
      <c r="AHW71" s="6"/>
      <c r="AHX71" s="6"/>
      <c r="AHY71" s="6"/>
      <c r="AHZ71" s="6"/>
      <c r="AIA71" s="6"/>
      <c r="AIB71" s="6"/>
      <c r="AIC71" s="6"/>
      <c r="AID71" s="6"/>
      <c r="AIE71" s="6"/>
      <c r="AIF71" s="6"/>
      <c r="AIG71" s="6"/>
      <c r="AIH71" s="6"/>
      <c r="AII71" s="6"/>
      <c r="AIJ71" s="6"/>
    </row>
    <row r="72" spans="1:920" ht="30.75" customHeight="1">
      <c r="E72" s="32" t="s">
        <v>13</v>
      </c>
      <c r="F72" s="33" t="s">
        <v>14</v>
      </c>
      <c r="G72" s="33" t="s">
        <v>15</v>
      </c>
      <c r="H72" s="34" t="s">
        <v>16</v>
      </c>
      <c r="I72" s="34" t="s">
        <v>17</v>
      </c>
      <c r="J72" s="34" t="str">
        <f>"Od "&amp;TEXT([1]OsnPodaci!A58,"dd.mm.")&amp;" do "&amp;TEXT([1]OsnPodaci!B58,"dd.mm.")&amp;" tekuće godine"</f>
        <v>Od 01.01. do 30.06. tekuće godine</v>
      </c>
      <c r="K72" s="34" t="s">
        <v>18</v>
      </c>
    </row>
    <row r="73" spans="1:920" s="40" customFormat="1" ht="12.75" customHeight="1">
      <c r="A73" s="35"/>
      <c r="B73" s="35"/>
      <c r="C73" s="35"/>
      <c r="D73" s="35"/>
      <c r="E73" s="36">
        <v>1</v>
      </c>
      <c r="F73" s="37">
        <v>2</v>
      </c>
      <c r="G73" s="37">
        <v>3</v>
      </c>
      <c r="H73" s="37">
        <v>4</v>
      </c>
      <c r="I73" s="38">
        <v>5</v>
      </c>
      <c r="J73" s="38">
        <v>6</v>
      </c>
      <c r="K73" s="38">
        <v>7</v>
      </c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  <c r="DK73" s="39"/>
      <c r="DL73" s="39"/>
      <c r="DM73" s="39"/>
      <c r="DN73" s="39"/>
      <c r="DO73" s="39"/>
      <c r="DP73" s="39"/>
      <c r="DQ73" s="39"/>
      <c r="DR73" s="39"/>
      <c r="DS73" s="39"/>
      <c r="DT73" s="39"/>
      <c r="DU73" s="39"/>
      <c r="DV73" s="39"/>
      <c r="DW73" s="39"/>
      <c r="DX73" s="39"/>
      <c r="DY73" s="39"/>
      <c r="DZ73" s="39"/>
      <c r="EA73" s="39"/>
      <c r="EB73" s="39"/>
      <c r="EC73" s="39"/>
      <c r="ED73" s="39"/>
      <c r="EE73" s="39"/>
      <c r="EF73" s="39"/>
      <c r="EG73" s="39"/>
      <c r="EH73" s="39"/>
      <c r="EI73" s="39"/>
      <c r="EJ73" s="39"/>
      <c r="EK73" s="39"/>
      <c r="EL73" s="39"/>
      <c r="EM73" s="39"/>
      <c r="EN73" s="39"/>
      <c r="EO73" s="39"/>
      <c r="EP73" s="39"/>
      <c r="EQ73" s="39"/>
      <c r="ER73" s="39"/>
      <c r="ES73" s="39"/>
      <c r="ET73" s="39"/>
      <c r="EU73" s="39"/>
      <c r="EV73" s="39"/>
      <c r="EW73" s="39"/>
      <c r="EX73" s="39"/>
      <c r="EY73" s="39"/>
      <c r="EZ73" s="39"/>
      <c r="FA73" s="39"/>
      <c r="FB73" s="39"/>
      <c r="FC73" s="39"/>
      <c r="FD73" s="39"/>
      <c r="FE73" s="39"/>
      <c r="FF73" s="39"/>
      <c r="FG73" s="39"/>
      <c r="FH73" s="39"/>
      <c r="FI73" s="39"/>
      <c r="FJ73" s="39"/>
      <c r="FK73" s="39"/>
      <c r="FL73" s="39"/>
      <c r="FM73" s="39"/>
      <c r="FN73" s="39"/>
      <c r="FO73" s="39"/>
      <c r="FP73" s="39"/>
      <c r="FQ73" s="39"/>
      <c r="FR73" s="39"/>
      <c r="FS73" s="39"/>
      <c r="FT73" s="39"/>
      <c r="FU73" s="39"/>
      <c r="FV73" s="39"/>
      <c r="FW73" s="39"/>
      <c r="FX73" s="39"/>
      <c r="FY73" s="39"/>
      <c r="FZ73" s="39"/>
      <c r="GA73" s="39"/>
      <c r="GB73" s="39"/>
      <c r="GC73" s="39"/>
      <c r="GD73" s="39"/>
      <c r="GE73" s="39"/>
      <c r="GF73" s="39"/>
      <c r="GG73" s="39"/>
      <c r="GH73" s="39"/>
      <c r="GI73" s="39"/>
      <c r="GJ73" s="39"/>
      <c r="GK73" s="39"/>
      <c r="GL73" s="39"/>
      <c r="GM73" s="39"/>
      <c r="GN73" s="39"/>
      <c r="GO73" s="39"/>
      <c r="GP73" s="39"/>
      <c r="GQ73" s="39"/>
      <c r="GR73" s="39"/>
      <c r="GS73" s="39"/>
      <c r="GT73" s="39"/>
      <c r="GU73" s="39"/>
      <c r="GV73" s="39"/>
      <c r="GW73" s="39"/>
      <c r="GX73" s="39"/>
      <c r="GY73" s="39"/>
      <c r="GZ73" s="39"/>
      <c r="HA73" s="39"/>
      <c r="HB73" s="39"/>
      <c r="HC73" s="39"/>
      <c r="HD73" s="39"/>
      <c r="HE73" s="39"/>
      <c r="HF73" s="39"/>
      <c r="HG73" s="39"/>
      <c r="HH73" s="39"/>
      <c r="HI73" s="39"/>
      <c r="HJ73" s="39"/>
      <c r="HK73" s="39"/>
      <c r="HL73" s="39"/>
      <c r="HM73" s="39"/>
      <c r="HN73" s="39"/>
      <c r="HO73" s="39"/>
      <c r="HP73" s="39"/>
      <c r="HQ73" s="39"/>
      <c r="HR73" s="39"/>
      <c r="HS73" s="39"/>
      <c r="HT73" s="39"/>
      <c r="HU73" s="39"/>
      <c r="HV73" s="39"/>
      <c r="HW73" s="39"/>
      <c r="HX73" s="39"/>
      <c r="HY73" s="39"/>
      <c r="HZ73" s="39"/>
      <c r="IA73" s="39"/>
      <c r="IB73" s="39"/>
      <c r="IC73" s="39"/>
      <c r="ID73" s="39"/>
      <c r="IE73" s="39"/>
      <c r="IF73" s="39"/>
      <c r="IG73" s="39"/>
      <c r="IH73" s="39"/>
      <c r="II73" s="39"/>
      <c r="IJ73" s="39"/>
      <c r="IK73" s="39"/>
      <c r="IL73" s="39"/>
      <c r="IM73" s="39"/>
      <c r="IN73" s="39"/>
      <c r="IO73" s="39"/>
      <c r="IP73" s="39"/>
      <c r="IQ73" s="39"/>
      <c r="IR73" s="39"/>
      <c r="IS73" s="39"/>
      <c r="IT73" s="39"/>
      <c r="IU73" s="39"/>
      <c r="IV73" s="39"/>
      <c r="IW73" s="39"/>
      <c r="IX73" s="39"/>
      <c r="IY73" s="39"/>
      <c r="IZ73" s="39"/>
      <c r="JA73" s="39"/>
      <c r="JB73" s="39"/>
      <c r="JC73" s="39"/>
      <c r="JD73" s="39"/>
      <c r="JE73" s="39"/>
      <c r="JF73" s="39"/>
      <c r="JG73" s="39"/>
      <c r="JH73" s="39"/>
      <c r="JI73" s="39"/>
      <c r="JJ73" s="39"/>
      <c r="JK73" s="39"/>
      <c r="JL73" s="39"/>
      <c r="JM73" s="39"/>
      <c r="JN73" s="39"/>
      <c r="JO73" s="39"/>
      <c r="JP73" s="39"/>
      <c r="JQ73" s="39"/>
      <c r="JR73" s="39"/>
      <c r="JS73" s="39"/>
      <c r="JT73" s="39"/>
      <c r="JU73" s="39"/>
      <c r="JV73" s="39"/>
      <c r="JW73" s="39"/>
      <c r="JX73" s="39"/>
      <c r="JY73" s="39"/>
      <c r="JZ73" s="39"/>
      <c r="KA73" s="39"/>
      <c r="KB73" s="39"/>
      <c r="KC73" s="39"/>
      <c r="KD73" s="39"/>
      <c r="KE73" s="39"/>
      <c r="KF73" s="39"/>
      <c r="KG73" s="39"/>
      <c r="KH73" s="39"/>
      <c r="KI73" s="39"/>
      <c r="KJ73" s="39"/>
      <c r="KK73" s="39"/>
      <c r="KL73" s="39"/>
      <c r="KM73" s="39"/>
      <c r="KN73" s="39"/>
      <c r="KO73" s="39"/>
      <c r="KP73" s="39"/>
      <c r="KQ73" s="39"/>
      <c r="KR73" s="39"/>
      <c r="KS73" s="39"/>
      <c r="KT73" s="39"/>
      <c r="KU73" s="39"/>
      <c r="KV73" s="39"/>
      <c r="KW73" s="39"/>
      <c r="KX73" s="39"/>
      <c r="KY73" s="39"/>
      <c r="KZ73" s="39"/>
      <c r="LA73" s="39"/>
      <c r="LB73" s="39"/>
      <c r="LC73" s="39"/>
      <c r="LD73" s="39"/>
      <c r="LE73" s="39"/>
      <c r="LF73" s="39"/>
      <c r="LG73" s="39"/>
      <c r="LH73" s="39"/>
      <c r="LI73" s="39"/>
      <c r="LJ73" s="39"/>
      <c r="LK73" s="39"/>
      <c r="LL73" s="39"/>
      <c r="LM73" s="39"/>
      <c r="LN73" s="39"/>
      <c r="LO73" s="39"/>
      <c r="LP73" s="39"/>
      <c r="LQ73" s="39"/>
      <c r="LR73" s="39"/>
      <c r="LS73" s="39"/>
      <c r="LT73" s="39"/>
      <c r="LU73" s="39"/>
      <c r="LV73" s="39"/>
      <c r="LW73" s="39"/>
      <c r="LX73" s="39"/>
      <c r="LY73" s="39"/>
      <c r="LZ73" s="39"/>
      <c r="MA73" s="39"/>
      <c r="MB73" s="39"/>
      <c r="MC73" s="39"/>
      <c r="MD73" s="39"/>
      <c r="ME73" s="39"/>
      <c r="MF73" s="39"/>
      <c r="MG73" s="39"/>
      <c r="MH73" s="39"/>
      <c r="MI73" s="39"/>
      <c r="MJ73" s="39"/>
      <c r="MK73" s="39"/>
      <c r="ML73" s="39"/>
      <c r="MM73" s="39"/>
      <c r="MN73" s="39"/>
      <c r="MO73" s="39"/>
      <c r="MP73" s="39"/>
      <c r="MQ73" s="39"/>
      <c r="MR73" s="39"/>
      <c r="MS73" s="39"/>
      <c r="MT73" s="39"/>
      <c r="MU73" s="39"/>
      <c r="MV73" s="39"/>
      <c r="MW73" s="39"/>
      <c r="MX73" s="39"/>
      <c r="MY73" s="39"/>
      <c r="MZ73" s="39"/>
      <c r="NA73" s="39"/>
      <c r="NB73" s="39"/>
      <c r="NC73" s="39"/>
      <c r="ND73" s="39"/>
      <c r="NE73" s="39"/>
      <c r="NF73" s="39"/>
      <c r="NG73" s="39"/>
      <c r="NH73" s="39"/>
      <c r="NI73" s="39"/>
      <c r="NJ73" s="39"/>
      <c r="NK73" s="39"/>
      <c r="NL73" s="39"/>
      <c r="NM73" s="39"/>
      <c r="NN73" s="39"/>
      <c r="NO73" s="39"/>
      <c r="NP73" s="39"/>
      <c r="NQ73" s="39"/>
      <c r="NR73" s="39"/>
      <c r="NS73" s="39"/>
      <c r="NT73" s="39"/>
      <c r="NU73" s="39"/>
      <c r="NV73" s="39"/>
      <c r="NW73" s="39"/>
      <c r="NX73" s="39"/>
      <c r="NY73" s="39"/>
      <c r="NZ73" s="39"/>
      <c r="OA73" s="39"/>
      <c r="OB73" s="39"/>
      <c r="OC73" s="39"/>
      <c r="OD73" s="39"/>
      <c r="OE73" s="39"/>
      <c r="OF73" s="39"/>
      <c r="OG73" s="39"/>
      <c r="OH73" s="39"/>
      <c r="OI73" s="39"/>
      <c r="OJ73" s="39"/>
      <c r="OK73" s="39"/>
      <c r="OL73" s="39"/>
      <c r="OM73" s="39"/>
      <c r="ON73" s="39"/>
      <c r="OO73" s="39"/>
      <c r="OP73" s="39"/>
      <c r="OQ73" s="39"/>
      <c r="OR73" s="39"/>
      <c r="OS73" s="39"/>
      <c r="OT73" s="39"/>
      <c r="OU73" s="39"/>
      <c r="OV73" s="39"/>
      <c r="OW73" s="39"/>
      <c r="OX73" s="39"/>
      <c r="OY73" s="39"/>
      <c r="OZ73" s="39"/>
      <c r="PA73" s="39"/>
      <c r="PB73" s="39"/>
      <c r="PC73" s="39"/>
      <c r="PD73" s="39"/>
      <c r="PE73" s="39"/>
      <c r="PF73" s="39"/>
      <c r="PG73" s="39"/>
      <c r="PH73" s="39"/>
      <c r="PI73" s="39"/>
      <c r="PJ73" s="39"/>
      <c r="PK73" s="39"/>
      <c r="PL73" s="39"/>
      <c r="PM73" s="39"/>
      <c r="PN73" s="39"/>
      <c r="PO73" s="39"/>
      <c r="PP73" s="39"/>
      <c r="PQ73" s="39"/>
      <c r="PR73" s="39"/>
      <c r="PS73" s="39"/>
      <c r="PT73" s="39"/>
      <c r="PU73" s="39"/>
      <c r="PV73" s="39"/>
      <c r="PW73" s="39"/>
      <c r="PX73" s="39"/>
      <c r="PY73" s="39"/>
      <c r="PZ73" s="39"/>
      <c r="QA73" s="39"/>
      <c r="QB73" s="39"/>
      <c r="QC73" s="39"/>
      <c r="QD73" s="39"/>
      <c r="QE73" s="39"/>
      <c r="QF73" s="39"/>
      <c r="QG73" s="39"/>
      <c r="QH73" s="39"/>
      <c r="QI73" s="39"/>
      <c r="QJ73" s="39"/>
      <c r="QK73" s="39"/>
      <c r="QL73" s="39"/>
      <c r="QM73" s="39"/>
      <c r="QN73" s="39"/>
      <c r="QO73" s="39"/>
      <c r="QP73" s="39"/>
      <c r="QQ73" s="39"/>
      <c r="QR73" s="39"/>
      <c r="QS73" s="39"/>
      <c r="QT73" s="39"/>
      <c r="QU73" s="39"/>
      <c r="QV73" s="39"/>
      <c r="QW73" s="39"/>
      <c r="QX73" s="39"/>
      <c r="QY73" s="39"/>
      <c r="QZ73" s="39"/>
      <c r="RA73" s="39"/>
      <c r="RB73" s="39"/>
      <c r="RC73" s="39"/>
      <c r="RD73" s="39"/>
      <c r="RE73" s="39"/>
      <c r="RF73" s="39"/>
      <c r="RG73" s="39"/>
      <c r="RH73" s="39"/>
      <c r="RI73" s="39"/>
      <c r="RJ73" s="39"/>
      <c r="RK73" s="39"/>
      <c r="RL73" s="39"/>
      <c r="RM73" s="39"/>
      <c r="RN73" s="39"/>
      <c r="RO73" s="39"/>
      <c r="RP73" s="39"/>
      <c r="RQ73" s="39"/>
      <c r="RR73" s="39"/>
      <c r="RS73" s="39"/>
      <c r="RT73" s="39"/>
      <c r="RU73" s="39"/>
      <c r="RV73" s="39"/>
      <c r="RW73" s="39"/>
      <c r="RX73" s="39"/>
      <c r="RY73" s="39"/>
      <c r="RZ73" s="39"/>
      <c r="SA73" s="39"/>
      <c r="SB73" s="39"/>
      <c r="SC73" s="39"/>
      <c r="SD73" s="39"/>
      <c r="SE73" s="39"/>
      <c r="SF73" s="39"/>
      <c r="SG73" s="39"/>
      <c r="SH73" s="39"/>
      <c r="SI73" s="39"/>
      <c r="SJ73" s="39"/>
      <c r="SK73" s="39"/>
      <c r="SL73" s="39"/>
      <c r="SM73" s="39"/>
      <c r="SN73" s="39"/>
      <c r="SO73" s="39"/>
      <c r="SP73" s="39"/>
      <c r="SQ73" s="39"/>
      <c r="SR73" s="39"/>
      <c r="SS73" s="39"/>
      <c r="ST73" s="39"/>
      <c r="SU73" s="39"/>
      <c r="SV73" s="39"/>
      <c r="SW73" s="39"/>
      <c r="SX73" s="39"/>
      <c r="SY73" s="39"/>
      <c r="SZ73" s="39"/>
      <c r="TA73" s="39"/>
      <c r="TB73" s="39"/>
      <c r="TC73" s="39"/>
      <c r="TD73" s="39"/>
      <c r="TE73" s="39"/>
      <c r="TF73" s="39"/>
      <c r="TG73" s="39"/>
      <c r="TH73" s="39"/>
      <c r="TI73" s="39"/>
      <c r="TJ73" s="39"/>
      <c r="TK73" s="39"/>
      <c r="TL73" s="39"/>
      <c r="TM73" s="39"/>
      <c r="TN73" s="39"/>
      <c r="TO73" s="39"/>
      <c r="TP73" s="39"/>
      <c r="TQ73" s="39"/>
      <c r="TR73" s="39"/>
      <c r="TS73" s="39"/>
      <c r="TT73" s="39"/>
      <c r="TU73" s="39"/>
      <c r="TV73" s="39"/>
      <c r="TW73" s="39"/>
      <c r="TX73" s="39"/>
      <c r="TY73" s="39"/>
      <c r="TZ73" s="39"/>
      <c r="UA73" s="39"/>
      <c r="UB73" s="39"/>
      <c r="UC73" s="39"/>
      <c r="UD73" s="39"/>
      <c r="UE73" s="39"/>
      <c r="UF73" s="39"/>
      <c r="UG73" s="39"/>
      <c r="UH73" s="39"/>
      <c r="UI73" s="39"/>
      <c r="UJ73" s="39"/>
      <c r="UK73" s="39"/>
      <c r="UL73" s="39"/>
      <c r="UM73" s="39"/>
      <c r="UN73" s="39"/>
      <c r="UO73" s="39"/>
      <c r="UP73" s="39"/>
      <c r="UQ73" s="39"/>
      <c r="UR73" s="39"/>
      <c r="US73" s="39"/>
      <c r="UT73" s="39"/>
      <c r="UU73" s="39"/>
      <c r="UV73" s="39"/>
      <c r="UW73" s="39"/>
      <c r="UX73" s="39"/>
      <c r="UY73" s="39"/>
      <c r="UZ73" s="39"/>
      <c r="VA73" s="39"/>
      <c r="VB73" s="39"/>
      <c r="VC73" s="39"/>
      <c r="VD73" s="39"/>
      <c r="VE73" s="39"/>
      <c r="VF73" s="39"/>
      <c r="VG73" s="39"/>
      <c r="VH73" s="39"/>
      <c r="VI73" s="39"/>
      <c r="VJ73" s="39"/>
      <c r="VK73" s="39"/>
      <c r="VL73" s="39"/>
      <c r="VM73" s="39"/>
      <c r="VN73" s="39"/>
      <c r="VO73" s="39"/>
      <c r="VP73" s="39"/>
      <c r="VQ73" s="39"/>
      <c r="VR73" s="39"/>
      <c r="VS73" s="39"/>
      <c r="VT73" s="39"/>
      <c r="VU73" s="39"/>
      <c r="VV73" s="39"/>
      <c r="VW73" s="39"/>
      <c r="VX73" s="39"/>
      <c r="VY73" s="39"/>
      <c r="VZ73" s="39"/>
      <c r="WA73" s="39"/>
      <c r="WB73" s="39"/>
      <c r="WC73" s="39"/>
      <c r="WD73" s="39"/>
      <c r="WE73" s="39"/>
      <c r="WF73" s="39"/>
      <c r="WG73" s="39"/>
      <c r="WH73" s="39"/>
      <c r="WI73" s="39"/>
      <c r="WJ73" s="39"/>
      <c r="WK73" s="39"/>
      <c r="WL73" s="39"/>
      <c r="WM73" s="39"/>
      <c r="WN73" s="39"/>
      <c r="WO73" s="39"/>
      <c r="WP73" s="39"/>
      <c r="WQ73" s="39"/>
      <c r="WR73" s="39"/>
      <c r="WS73" s="39"/>
      <c r="WT73" s="39"/>
      <c r="WU73" s="39"/>
      <c r="WV73" s="39"/>
      <c r="WW73" s="39"/>
      <c r="WX73" s="39"/>
      <c r="WY73" s="39"/>
      <c r="WZ73" s="39"/>
      <c r="XA73" s="39"/>
      <c r="XB73" s="39"/>
      <c r="XC73" s="39"/>
      <c r="XD73" s="39"/>
      <c r="XE73" s="39"/>
      <c r="XF73" s="39"/>
      <c r="XG73" s="39"/>
      <c r="XH73" s="39"/>
      <c r="XI73" s="39"/>
      <c r="XJ73" s="39"/>
      <c r="XK73" s="39"/>
      <c r="XL73" s="39"/>
      <c r="XM73" s="39"/>
      <c r="XN73" s="39"/>
      <c r="XO73" s="39"/>
      <c r="XP73" s="39"/>
      <c r="XQ73" s="39"/>
      <c r="XR73" s="39"/>
      <c r="XS73" s="39"/>
      <c r="XT73" s="39"/>
      <c r="XU73" s="39"/>
      <c r="XV73" s="39"/>
      <c r="XW73" s="39"/>
      <c r="XX73" s="39"/>
      <c r="XY73" s="39"/>
      <c r="XZ73" s="39"/>
      <c r="YA73" s="39"/>
      <c r="YB73" s="39"/>
      <c r="YC73" s="39"/>
      <c r="YD73" s="39"/>
      <c r="YE73" s="39"/>
      <c r="YF73" s="39"/>
      <c r="YG73" s="39"/>
      <c r="YH73" s="39"/>
      <c r="YI73" s="39"/>
      <c r="YJ73" s="39"/>
      <c r="YK73" s="39"/>
      <c r="YL73" s="39"/>
      <c r="YM73" s="39"/>
      <c r="YN73" s="39"/>
      <c r="YO73" s="39"/>
      <c r="YP73" s="39"/>
      <c r="YQ73" s="39"/>
      <c r="YR73" s="39"/>
      <c r="YS73" s="39"/>
      <c r="YT73" s="39"/>
      <c r="YU73" s="39"/>
      <c r="YV73" s="39"/>
      <c r="YW73" s="39"/>
      <c r="YX73" s="39"/>
      <c r="YY73" s="39"/>
      <c r="YZ73" s="39"/>
      <c r="ZA73" s="39"/>
      <c r="ZB73" s="39"/>
      <c r="ZC73" s="39"/>
      <c r="ZD73" s="39"/>
      <c r="ZE73" s="39"/>
      <c r="ZF73" s="39"/>
      <c r="ZG73" s="39"/>
      <c r="ZH73" s="39"/>
      <c r="ZI73" s="39"/>
      <c r="ZJ73" s="39"/>
      <c r="ZK73" s="39"/>
      <c r="ZL73" s="39"/>
      <c r="ZM73" s="39"/>
      <c r="ZN73" s="39"/>
      <c r="ZO73" s="39"/>
      <c r="ZP73" s="39"/>
      <c r="ZQ73" s="39"/>
      <c r="ZR73" s="39"/>
      <c r="ZS73" s="39"/>
      <c r="ZT73" s="39"/>
      <c r="ZU73" s="39"/>
      <c r="ZV73" s="39"/>
      <c r="ZW73" s="39"/>
      <c r="ZX73" s="39"/>
      <c r="ZY73" s="39"/>
      <c r="ZZ73" s="39"/>
      <c r="AAA73" s="39"/>
      <c r="AAB73" s="39"/>
      <c r="AAC73" s="39"/>
      <c r="AAD73" s="39"/>
      <c r="AAE73" s="39"/>
      <c r="AAF73" s="39"/>
      <c r="AAG73" s="39"/>
      <c r="AAH73" s="39"/>
      <c r="AAI73" s="39"/>
      <c r="AAJ73" s="39"/>
      <c r="AAK73" s="39"/>
      <c r="AAL73" s="39"/>
      <c r="AAM73" s="39"/>
      <c r="AAN73" s="39"/>
      <c r="AAO73" s="39"/>
      <c r="AAP73" s="39"/>
      <c r="AAQ73" s="39"/>
      <c r="AAR73" s="39"/>
      <c r="AAS73" s="39"/>
      <c r="AAT73" s="39"/>
      <c r="AAU73" s="39"/>
      <c r="AAV73" s="39"/>
      <c r="AAW73" s="39"/>
      <c r="AAX73" s="39"/>
      <c r="AAY73" s="39"/>
      <c r="AAZ73" s="39"/>
      <c r="ABA73" s="39"/>
      <c r="ABB73" s="39"/>
      <c r="ABC73" s="39"/>
      <c r="ABD73" s="39"/>
      <c r="ABE73" s="39"/>
      <c r="ABF73" s="39"/>
      <c r="ABG73" s="39"/>
      <c r="ABH73" s="39"/>
      <c r="ABI73" s="39"/>
      <c r="ABJ73" s="39"/>
      <c r="ABK73" s="39"/>
      <c r="ABL73" s="39"/>
      <c r="ABM73" s="39"/>
      <c r="ABN73" s="39"/>
      <c r="ABO73" s="39"/>
      <c r="ABP73" s="39"/>
      <c r="ABQ73" s="39"/>
      <c r="ABR73" s="39"/>
      <c r="ABS73" s="39"/>
      <c r="ABT73" s="39"/>
      <c r="ABU73" s="39"/>
      <c r="ABV73" s="39"/>
      <c r="ABW73" s="39"/>
      <c r="ABX73" s="39"/>
      <c r="ABY73" s="39"/>
      <c r="ABZ73" s="39"/>
      <c r="ACA73" s="39"/>
      <c r="ACB73" s="39"/>
      <c r="ACC73" s="39"/>
      <c r="ACD73" s="39"/>
      <c r="ACE73" s="39"/>
      <c r="ACF73" s="39"/>
      <c r="ACG73" s="39"/>
      <c r="ACH73" s="39"/>
      <c r="ACI73" s="39"/>
      <c r="ACJ73" s="39"/>
      <c r="ACK73" s="39"/>
      <c r="ACL73" s="39"/>
      <c r="ACM73" s="39"/>
      <c r="ACN73" s="39"/>
      <c r="ACO73" s="39"/>
      <c r="ACP73" s="39"/>
      <c r="ACQ73" s="39"/>
      <c r="ACR73" s="39"/>
      <c r="ACS73" s="39"/>
      <c r="ACT73" s="39"/>
      <c r="ACU73" s="39"/>
      <c r="ACV73" s="39"/>
      <c r="ACW73" s="39"/>
      <c r="ACX73" s="39"/>
      <c r="ACY73" s="39"/>
      <c r="ACZ73" s="39"/>
      <c r="ADA73" s="39"/>
      <c r="ADB73" s="39"/>
      <c r="ADC73" s="39"/>
      <c r="ADD73" s="39"/>
      <c r="ADE73" s="39"/>
      <c r="ADF73" s="39"/>
      <c r="ADG73" s="39"/>
      <c r="ADH73" s="39"/>
      <c r="ADI73" s="39"/>
      <c r="ADJ73" s="39"/>
      <c r="ADK73" s="39"/>
      <c r="ADL73" s="39"/>
      <c r="ADM73" s="39"/>
      <c r="ADN73" s="39"/>
      <c r="ADO73" s="39"/>
      <c r="ADP73" s="39"/>
      <c r="ADQ73" s="39"/>
      <c r="ADR73" s="39"/>
      <c r="ADS73" s="39"/>
      <c r="ADT73" s="39"/>
      <c r="ADU73" s="39"/>
      <c r="ADV73" s="39"/>
      <c r="ADW73" s="39"/>
      <c r="ADX73" s="39"/>
      <c r="ADY73" s="39"/>
      <c r="ADZ73" s="39"/>
      <c r="AEA73" s="39"/>
      <c r="AEB73" s="39"/>
      <c r="AEC73" s="39"/>
      <c r="AED73" s="39"/>
      <c r="AEE73" s="39"/>
      <c r="AEF73" s="39"/>
      <c r="AEG73" s="39"/>
      <c r="AEH73" s="39"/>
      <c r="AEI73" s="39"/>
      <c r="AEJ73" s="39"/>
      <c r="AEK73" s="39"/>
      <c r="AEL73" s="39"/>
      <c r="AEM73" s="39"/>
      <c r="AEN73" s="39"/>
      <c r="AEO73" s="39"/>
      <c r="AEP73" s="39"/>
      <c r="AEQ73" s="39"/>
      <c r="AER73" s="39"/>
      <c r="AES73" s="39"/>
      <c r="AET73" s="39"/>
      <c r="AEU73" s="39"/>
      <c r="AEV73" s="39"/>
      <c r="AEW73" s="39"/>
      <c r="AEX73" s="39"/>
      <c r="AEY73" s="39"/>
      <c r="AEZ73" s="39"/>
      <c r="AFA73" s="39"/>
      <c r="AFB73" s="39"/>
      <c r="AFC73" s="39"/>
      <c r="AFD73" s="39"/>
      <c r="AFE73" s="39"/>
      <c r="AFF73" s="39"/>
      <c r="AFG73" s="39"/>
      <c r="AFH73" s="39"/>
      <c r="AFI73" s="39"/>
      <c r="AFJ73" s="39"/>
      <c r="AFK73" s="39"/>
      <c r="AFL73" s="39"/>
      <c r="AFM73" s="39"/>
      <c r="AFN73" s="39"/>
      <c r="AFO73" s="39"/>
      <c r="AFP73" s="39"/>
      <c r="AFQ73" s="39"/>
      <c r="AFR73" s="39"/>
      <c r="AFS73" s="39"/>
      <c r="AFT73" s="39"/>
      <c r="AFU73" s="39"/>
      <c r="AFV73" s="39"/>
      <c r="AFW73" s="39"/>
      <c r="AFX73" s="39"/>
      <c r="AFY73" s="39"/>
      <c r="AFZ73" s="39"/>
      <c r="AGA73" s="39"/>
      <c r="AGB73" s="39"/>
      <c r="AGC73" s="39"/>
      <c r="AGD73" s="39"/>
      <c r="AGE73" s="39"/>
      <c r="AGF73" s="39"/>
      <c r="AGG73" s="39"/>
      <c r="AGH73" s="39"/>
      <c r="AGI73" s="39"/>
      <c r="AGJ73" s="39"/>
      <c r="AGK73" s="39"/>
      <c r="AGL73" s="39"/>
      <c r="AGM73" s="39"/>
      <c r="AGN73" s="39"/>
      <c r="AGO73" s="39"/>
      <c r="AGP73" s="39"/>
      <c r="AGQ73" s="39"/>
      <c r="AGR73" s="39"/>
      <c r="AGS73" s="39"/>
      <c r="AGT73" s="39"/>
      <c r="AGU73" s="39"/>
      <c r="AGV73" s="39"/>
      <c r="AGW73" s="39"/>
      <c r="AGX73" s="39"/>
      <c r="AGY73" s="39"/>
      <c r="AGZ73" s="39"/>
      <c r="AHA73" s="39"/>
      <c r="AHB73" s="39"/>
      <c r="AHC73" s="39"/>
      <c r="AHD73" s="39"/>
      <c r="AHE73" s="39"/>
      <c r="AHF73" s="39"/>
      <c r="AHG73" s="39"/>
      <c r="AHH73" s="39"/>
      <c r="AHI73" s="39"/>
      <c r="AHJ73" s="39"/>
      <c r="AHK73" s="39"/>
      <c r="AHL73" s="39"/>
      <c r="AHM73" s="39"/>
      <c r="AHN73" s="39"/>
      <c r="AHO73" s="39"/>
      <c r="AHP73" s="39"/>
      <c r="AHQ73" s="39"/>
      <c r="AHR73" s="39"/>
      <c r="AHS73" s="39"/>
      <c r="AHT73" s="39"/>
      <c r="AHU73" s="39"/>
      <c r="AHV73" s="39"/>
      <c r="AHW73" s="39"/>
      <c r="AHX73" s="39"/>
      <c r="AHY73" s="39"/>
      <c r="AHZ73" s="39"/>
      <c r="AIA73" s="39"/>
      <c r="AIB73" s="39"/>
      <c r="AIC73" s="39"/>
      <c r="AID73" s="39"/>
      <c r="AIE73" s="39"/>
      <c r="AIF73" s="39"/>
      <c r="AIG73" s="39"/>
      <c r="AIH73" s="39"/>
      <c r="AII73" s="39"/>
      <c r="AIJ73" s="39"/>
    </row>
    <row r="74" spans="1:920" s="24" customFormat="1" ht="12.75" customHeight="1">
      <c r="A74" s="22">
        <v>0.44</v>
      </c>
      <c r="B74" s="22">
        <v>1.27</v>
      </c>
      <c r="C74" s="22" t="str">
        <f t="shared" ref="C74:D89" si="3">IF(LEN(J74)=0,"",1+ABS((J74*A74)/LEN(J74))+A74)</f>
        <v/>
      </c>
      <c r="D74" s="22" t="str">
        <f t="shared" si="3"/>
        <v/>
      </c>
      <c r="E74" s="68" t="s">
        <v>118</v>
      </c>
      <c r="F74" s="73" t="s">
        <v>119</v>
      </c>
      <c r="G74" s="70"/>
      <c r="H74" s="71" t="s">
        <v>64</v>
      </c>
      <c r="I74" s="71">
        <v>544</v>
      </c>
      <c r="J74" s="72"/>
      <c r="K74" s="72"/>
    </row>
    <row r="75" spans="1:920" s="24" customFormat="1" ht="12.75" customHeight="1">
      <c r="A75" s="22">
        <v>0.45</v>
      </c>
      <c r="B75" s="22">
        <v>1.28</v>
      </c>
      <c r="C75" s="22" t="str">
        <f t="shared" si="3"/>
        <v/>
      </c>
      <c r="D75" s="22" t="str">
        <f t="shared" si="3"/>
        <v/>
      </c>
      <c r="E75" s="68" t="s">
        <v>120</v>
      </c>
      <c r="F75" s="73" t="s">
        <v>121</v>
      </c>
      <c r="G75" s="70"/>
      <c r="H75" s="71" t="s">
        <v>28</v>
      </c>
      <c r="I75" s="71">
        <v>545</v>
      </c>
      <c r="J75" s="72"/>
      <c r="K75" s="72"/>
    </row>
    <row r="76" spans="1:920" s="24" customFormat="1" ht="12.75" customHeight="1">
      <c r="A76" s="22">
        <v>0.46</v>
      </c>
      <c r="B76" s="22">
        <v>1.29</v>
      </c>
      <c r="C76" s="22" t="str">
        <f t="shared" si="3"/>
        <v/>
      </c>
      <c r="D76" s="22" t="str">
        <f t="shared" si="3"/>
        <v/>
      </c>
      <c r="E76" s="68" t="s">
        <v>122</v>
      </c>
      <c r="F76" s="73" t="s">
        <v>123</v>
      </c>
      <c r="G76" s="70"/>
      <c r="H76" s="71" t="s">
        <v>64</v>
      </c>
      <c r="I76" s="71">
        <v>546</v>
      </c>
      <c r="J76" s="72"/>
      <c r="K76" s="72"/>
    </row>
    <row r="77" spans="1:920" s="24" customFormat="1" ht="12.75" customHeight="1">
      <c r="A77" s="22">
        <v>0.47</v>
      </c>
      <c r="B77" s="22">
        <v>1.3</v>
      </c>
      <c r="C77" s="22" t="str">
        <f t="shared" si="3"/>
        <v/>
      </c>
      <c r="D77" s="22" t="str">
        <f t="shared" si="3"/>
        <v/>
      </c>
      <c r="E77" s="68" t="s">
        <v>124</v>
      </c>
      <c r="F77" s="73" t="s">
        <v>125</v>
      </c>
      <c r="G77" s="70"/>
      <c r="H77" s="71" t="s">
        <v>28</v>
      </c>
      <c r="I77" s="71">
        <v>547</v>
      </c>
      <c r="J77" s="72"/>
      <c r="K77" s="72"/>
    </row>
    <row r="78" spans="1:920" s="40" customFormat="1" ht="12.75" customHeight="1">
      <c r="A78" s="22">
        <v>0.48</v>
      </c>
      <c r="B78" s="22">
        <v>1.31</v>
      </c>
      <c r="C78" s="22" t="str">
        <f t="shared" si="3"/>
        <v/>
      </c>
      <c r="D78" s="22" t="str">
        <f t="shared" si="3"/>
        <v/>
      </c>
      <c r="E78" s="68" t="s">
        <v>126</v>
      </c>
      <c r="F78" s="78" t="s">
        <v>127</v>
      </c>
      <c r="G78" s="79"/>
      <c r="H78" s="37" t="s">
        <v>64</v>
      </c>
      <c r="I78" s="71">
        <v>548</v>
      </c>
      <c r="J78" s="80"/>
      <c r="K78" s="80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  <c r="DF78" s="39"/>
      <c r="DG78" s="39"/>
      <c r="DH78" s="39"/>
      <c r="DI78" s="39"/>
      <c r="DJ78" s="39"/>
      <c r="DK78" s="39"/>
      <c r="DL78" s="39"/>
      <c r="DM78" s="39"/>
      <c r="DN78" s="39"/>
      <c r="DO78" s="39"/>
      <c r="DP78" s="39"/>
      <c r="DQ78" s="39"/>
      <c r="DR78" s="39"/>
      <c r="DS78" s="39"/>
      <c r="DT78" s="39"/>
      <c r="DU78" s="39"/>
      <c r="DV78" s="39"/>
      <c r="DW78" s="39"/>
      <c r="DX78" s="39"/>
      <c r="DY78" s="39"/>
      <c r="DZ78" s="39"/>
      <c r="EA78" s="39"/>
      <c r="EB78" s="39"/>
      <c r="EC78" s="39"/>
      <c r="ED78" s="39"/>
      <c r="EE78" s="39"/>
      <c r="EF78" s="39"/>
      <c r="EG78" s="39"/>
      <c r="EH78" s="39"/>
      <c r="EI78" s="39"/>
      <c r="EJ78" s="39"/>
      <c r="EK78" s="39"/>
      <c r="EL78" s="39"/>
      <c r="EM78" s="39"/>
      <c r="EN78" s="39"/>
      <c r="EO78" s="39"/>
      <c r="EP78" s="39"/>
      <c r="EQ78" s="39"/>
      <c r="ER78" s="39"/>
      <c r="ES78" s="39"/>
      <c r="ET78" s="39"/>
      <c r="EU78" s="39"/>
      <c r="EV78" s="39"/>
      <c r="EW78" s="39"/>
      <c r="EX78" s="39"/>
      <c r="EY78" s="39"/>
      <c r="EZ78" s="39"/>
      <c r="FA78" s="39"/>
      <c r="FB78" s="39"/>
      <c r="FC78" s="39"/>
      <c r="FD78" s="39"/>
      <c r="FE78" s="39"/>
      <c r="FF78" s="39"/>
      <c r="FG78" s="39"/>
      <c r="FH78" s="39"/>
      <c r="FI78" s="39"/>
      <c r="FJ78" s="39"/>
      <c r="FK78" s="39"/>
      <c r="FL78" s="39"/>
      <c r="FM78" s="39"/>
      <c r="FN78" s="39"/>
      <c r="FO78" s="39"/>
      <c r="FP78" s="39"/>
      <c r="FQ78" s="39"/>
      <c r="FR78" s="39"/>
      <c r="FS78" s="39"/>
      <c r="FT78" s="39"/>
      <c r="FU78" s="39"/>
      <c r="FV78" s="39"/>
      <c r="FW78" s="39"/>
      <c r="FX78" s="39"/>
      <c r="FY78" s="39"/>
      <c r="FZ78" s="39"/>
      <c r="GA78" s="39"/>
      <c r="GB78" s="39"/>
      <c r="GC78" s="39"/>
      <c r="GD78" s="39"/>
      <c r="GE78" s="39"/>
      <c r="GF78" s="39"/>
      <c r="GG78" s="39"/>
      <c r="GH78" s="39"/>
      <c r="GI78" s="39"/>
      <c r="GJ78" s="39"/>
      <c r="GK78" s="39"/>
      <c r="GL78" s="39"/>
      <c r="GM78" s="39"/>
      <c r="GN78" s="39"/>
      <c r="GO78" s="39"/>
      <c r="GP78" s="39"/>
      <c r="GQ78" s="39"/>
      <c r="GR78" s="39"/>
      <c r="GS78" s="39"/>
      <c r="GT78" s="39"/>
      <c r="GU78" s="39"/>
      <c r="GV78" s="39"/>
      <c r="GW78" s="39"/>
      <c r="GX78" s="39"/>
      <c r="GY78" s="39"/>
      <c r="GZ78" s="39"/>
      <c r="HA78" s="39"/>
      <c r="HB78" s="39"/>
      <c r="HC78" s="39"/>
      <c r="HD78" s="39"/>
      <c r="HE78" s="39"/>
      <c r="HF78" s="39"/>
      <c r="HG78" s="39"/>
      <c r="HH78" s="39"/>
      <c r="HI78" s="39"/>
      <c r="HJ78" s="39"/>
      <c r="HK78" s="39"/>
      <c r="HL78" s="39"/>
      <c r="HM78" s="39"/>
      <c r="HN78" s="39"/>
      <c r="HO78" s="39"/>
      <c r="HP78" s="39"/>
      <c r="HQ78" s="39"/>
      <c r="HR78" s="39"/>
      <c r="HS78" s="39"/>
      <c r="HT78" s="39"/>
      <c r="HU78" s="39"/>
      <c r="HV78" s="39"/>
      <c r="HW78" s="39"/>
      <c r="HX78" s="39"/>
      <c r="HY78" s="39"/>
      <c r="HZ78" s="39"/>
      <c r="IA78" s="39"/>
      <c r="IB78" s="39"/>
      <c r="IC78" s="39"/>
      <c r="ID78" s="39"/>
      <c r="IE78" s="39"/>
      <c r="IF78" s="39"/>
      <c r="IG78" s="39"/>
      <c r="IH78" s="39"/>
      <c r="II78" s="39"/>
      <c r="IJ78" s="39"/>
      <c r="IK78" s="39"/>
      <c r="IL78" s="39"/>
      <c r="IM78" s="39"/>
      <c r="IN78" s="39"/>
      <c r="IO78" s="39"/>
      <c r="IP78" s="39"/>
      <c r="IQ78" s="39"/>
      <c r="IR78" s="39"/>
      <c r="IS78" s="39"/>
      <c r="IT78" s="39"/>
      <c r="IU78" s="39"/>
      <c r="IV78" s="39"/>
      <c r="IW78" s="39"/>
      <c r="IX78" s="39"/>
      <c r="IY78" s="39"/>
      <c r="IZ78" s="39"/>
      <c r="JA78" s="39"/>
      <c r="JB78" s="39"/>
      <c r="JC78" s="39"/>
      <c r="JD78" s="39"/>
      <c r="JE78" s="39"/>
      <c r="JF78" s="39"/>
      <c r="JG78" s="39"/>
      <c r="JH78" s="39"/>
      <c r="JI78" s="39"/>
      <c r="JJ78" s="39"/>
      <c r="JK78" s="39"/>
      <c r="JL78" s="39"/>
      <c r="JM78" s="39"/>
      <c r="JN78" s="39"/>
      <c r="JO78" s="39"/>
      <c r="JP78" s="39"/>
      <c r="JQ78" s="39"/>
      <c r="JR78" s="39"/>
      <c r="JS78" s="39"/>
      <c r="JT78" s="39"/>
      <c r="JU78" s="39"/>
      <c r="JV78" s="39"/>
      <c r="JW78" s="39"/>
      <c r="JX78" s="39"/>
      <c r="JY78" s="39"/>
      <c r="JZ78" s="39"/>
      <c r="KA78" s="39"/>
      <c r="KB78" s="39"/>
      <c r="KC78" s="39"/>
      <c r="KD78" s="39"/>
      <c r="KE78" s="39"/>
      <c r="KF78" s="39"/>
      <c r="KG78" s="39"/>
      <c r="KH78" s="39"/>
      <c r="KI78" s="39"/>
      <c r="KJ78" s="39"/>
      <c r="KK78" s="39"/>
      <c r="KL78" s="39"/>
      <c r="KM78" s="39"/>
      <c r="KN78" s="39"/>
      <c r="KO78" s="39"/>
      <c r="KP78" s="39"/>
      <c r="KQ78" s="39"/>
      <c r="KR78" s="39"/>
      <c r="KS78" s="39"/>
      <c r="KT78" s="39"/>
      <c r="KU78" s="39"/>
      <c r="KV78" s="39"/>
      <c r="KW78" s="39"/>
      <c r="KX78" s="39"/>
      <c r="KY78" s="39"/>
      <c r="KZ78" s="39"/>
      <c r="LA78" s="39"/>
      <c r="LB78" s="39"/>
      <c r="LC78" s="39"/>
      <c r="LD78" s="39"/>
      <c r="LE78" s="39"/>
      <c r="LF78" s="39"/>
      <c r="LG78" s="39"/>
      <c r="LH78" s="39"/>
      <c r="LI78" s="39"/>
      <c r="LJ78" s="39"/>
      <c r="LK78" s="39"/>
      <c r="LL78" s="39"/>
      <c r="LM78" s="39"/>
      <c r="LN78" s="39"/>
      <c r="LO78" s="39"/>
      <c r="LP78" s="39"/>
      <c r="LQ78" s="39"/>
      <c r="LR78" s="39"/>
      <c r="LS78" s="39"/>
      <c r="LT78" s="39"/>
      <c r="LU78" s="39"/>
      <c r="LV78" s="39"/>
      <c r="LW78" s="39"/>
      <c r="LX78" s="39"/>
      <c r="LY78" s="39"/>
      <c r="LZ78" s="39"/>
      <c r="MA78" s="39"/>
      <c r="MB78" s="39"/>
      <c r="MC78" s="39"/>
      <c r="MD78" s="39"/>
      <c r="ME78" s="39"/>
      <c r="MF78" s="39"/>
      <c r="MG78" s="39"/>
      <c r="MH78" s="39"/>
      <c r="MI78" s="39"/>
      <c r="MJ78" s="39"/>
      <c r="MK78" s="39"/>
      <c r="ML78" s="39"/>
      <c r="MM78" s="39"/>
      <c r="MN78" s="39"/>
      <c r="MO78" s="39"/>
      <c r="MP78" s="39"/>
      <c r="MQ78" s="39"/>
      <c r="MR78" s="39"/>
      <c r="MS78" s="39"/>
      <c r="MT78" s="39"/>
      <c r="MU78" s="39"/>
      <c r="MV78" s="39"/>
      <c r="MW78" s="39"/>
      <c r="MX78" s="39"/>
      <c r="MY78" s="39"/>
      <c r="MZ78" s="39"/>
      <c r="NA78" s="39"/>
      <c r="NB78" s="39"/>
      <c r="NC78" s="39"/>
      <c r="ND78" s="39"/>
      <c r="NE78" s="39"/>
      <c r="NF78" s="39"/>
      <c r="NG78" s="39"/>
      <c r="NH78" s="39"/>
      <c r="NI78" s="39"/>
      <c r="NJ78" s="39"/>
      <c r="NK78" s="39"/>
      <c r="NL78" s="39"/>
      <c r="NM78" s="39"/>
      <c r="NN78" s="39"/>
      <c r="NO78" s="39"/>
      <c r="NP78" s="39"/>
      <c r="NQ78" s="39"/>
      <c r="NR78" s="39"/>
      <c r="NS78" s="39"/>
      <c r="NT78" s="39"/>
      <c r="NU78" s="39"/>
      <c r="NV78" s="39"/>
      <c r="NW78" s="39"/>
      <c r="NX78" s="39"/>
      <c r="NY78" s="39"/>
      <c r="NZ78" s="39"/>
      <c r="OA78" s="39"/>
      <c r="OB78" s="39"/>
      <c r="OC78" s="39"/>
      <c r="OD78" s="39"/>
      <c r="OE78" s="39"/>
      <c r="OF78" s="39"/>
      <c r="OG78" s="39"/>
      <c r="OH78" s="39"/>
      <c r="OI78" s="39"/>
      <c r="OJ78" s="39"/>
      <c r="OK78" s="39"/>
      <c r="OL78" s="39"/>
      <c r="OM78" s="39"/>
      <c r="ON78" s="39"/>
      <c r="OO78" s="39"/>
      <c r="OP78" s="39"/>
      <c r="OQ78" s="39"/>
      <c r="OR78" s="39"/>
      <c r="OS78" s="39"/>
      <c r="OT78" s="39"/>
      <c r="OU78" s="39"/>
      <c r="OV78" s="39"/>
      <c r="OW78" s="39"/>
      <c r="OX78" s="39"/>
      <c r="OY78" s="39"/>
      <c r="OZ78" s="39"/>
      <c r="PA78" s="39"/>
      <c r="PB78" s="39"/>
      <c r="PC78" s="39"/>
      <c r="PD78" s="39"/>
      <c r="PE78" s="39"/>
      <c r="PF78" s="39"/>
      <c r="PG78" s="39"/>
      <c r="PH78" s="39"/>
      <c r="PI78" s="39"/>
      <c r="PJ78" s="39"/>
      <c r="PK78" s="39"/>
      <c r="PL78" s="39"/>
      <c r="PM78" s="39"/>
      <c r="PN78" s="39"/>
      <c r="PO78" s="39"/>
      <c r="PP78" s="39"/>
      <c r="PQ78" s="39"/>
      <c r="PR78" s="39"/>
      <c r="PS78" s="39"/>
      <c r="PT78" s="39"/>
      <c r="PU78" s="39"/>
      <c r="PV78" s="39"/>
      <c r="PW78" s="39"/>
      <c r="PX78" s="39"/>
      <c r="PY78" s="39"/>
      <c r="PZ78" s="39"/>
      <c r="QA78" s="39"/>
      <c r="QB78" s="39"/>
      <c r="QC78" s="39"/>
      <c r="QD78" s="39"/>
      <c r="QE78" s="39"/>
      <c r="QF78" s="39"/>
      <c r="QG78" s="39"/>
      <c r="QH78" s="39"/>
      <c r="QI78" s="39"/>
      <c r="QJ78" s="39"/>
      <c r="QK78" s="39"/>
      <c r="QL78" s="39"/>
      <c r="QM78" s="39"/>
      <c r="QN78" s="39"/>
      <c r="QO78" s="39"/>
      <c r="QP78" s="39"/>
      <c r="QQ78" s="39"/>
      <c r="QR78" s="39"/>
      <c r="QS78" s="39"/>
      <c r="QT78" s="39"/>
      <c r="QU78" s="39"/>
      <c r="QV78" s="39"/>
      <c r="QW78" s="39"/>
      <c r="QX78" s="39"/>
      <c r="QY78" s="39"/>
      <c r="QZ78" s="39"/>
      <c r="RA78" s="39"/>
      <c r="RB78" s="39"/>
      <c r="RC78" s="39"/>
      <c r="RD78" s="39"/>
      <c r="RE78" s="39"/>
      <c r="RF78" s="39"/>
      <c r="RG78" s="39"/>
      <c r="RH78" s="39"/>
      <c r="RI78" s="39"/>
      <c r="RJ78" s="39"/>
      <c r="RK78" s="39"/>
      <c r="RL78" s="39"/>
      <c r="RM78" s="39"/>
      <c r="RN78" s="39"/>
      <c r="RO78" s="39"/>
      <c r="RP78" s="39"/>
      <c r="RQ78" s="39"/>
      <c r="RR78" s="39"/>
      <c r="RS78" s="39"/>
      <c r="RT78" s="39"/>
      <c r="RU78" s="39"/>
      <c r="RV78" s="39"/>
      <c r="RW78" s="39"/>
      <c r="RX78" s="39"/>
      <c r="RY78" s="39"/>
      <c r="RZ78" s="39"/>
      <c r="SA78" s="39"/>
      <c r="SB78" s="39"/>
      <c r="SC78" s="39"/>
      <c r="SD78" s="39"/>
      <c r="SE78" s="39"/>
      <c r="SF78" s="39"/>
      <c r="SG78" s="39"/>
      <c r="SH78" s="39"/>
      <c r="SI78" s="39"/>
      <c r="SJ78" s="39"/>
      <c r="SK78" s="39"/>
      <c r="SL78" s="39"/>
      <c r="SM78" s="39"/>
      <c r="SN78" s="39"/>
      <c r="SO78" s="39"/>
      <c r="SP78" s="39"/>
      <c r="SQ78" s="39"/>
      <c r="SR78" s="39"/>
      <c r="SS78" s="39"/>
      <c r="ST78" s="39"/>
      <c r="SU78" s="39"/>
      <c r="SV78" s="39"/>
      <c r="SW78" s="39"/>
      <c r="SX78" s="39"/>
      <c r="SY78" s="39"/>
      <c r="SZ78" s="39"/>
      <c r="TA78" s="39"/>
      <c r="TB78" s="39"/>
      <c r="TC78" s="39"/>
      <c r="TD78" s="39"/>
      <c r="TE78" s="39"/>
      <c r="TF78" s="39"/>
      <c r="TG78" s="39"/>
      <c r="TH78" s="39"/>
      <c r="TI78" s="39"/>
      <c r="TJ78" s="39"/>
      <c r="TK78" s="39"/>
      <c r="TL78" s="39"/>
      <c r="TM78" s="39"/>
      <c r="TN78" s="39"/>
      <c r="TO78" s="39"/>
      <c r="TP78" s="39"/>
      <c r="TQ78" s="39"/>
      <c r="TR78" s="39"/>
      <c r="TS78" s="39"/>
      <c r="TT78" s="39"/>
      <c r="TU78" s="39"/>
      <c r="TV78" s="39"/>
      <c r="TW78" s="39"/>
      <c r="TX78" s="39"/>
      <c r="TY78" s="39"/>
      <c r="TZ78" s="39"/>
      <c r="UA78" s="39"/>
      <c r="UB78" s="39"/>
      <c r="UC78" s="39"/>
      <c r="UD78" s="39"/>
      <c r="UE78" s="39"/>
      <c r="UF78" s="39"/>
      <c r="UG78" s="39"/>
      <c r="UH78" s="39"/>
      <c r="UI78" s="39"/>
      <c r="UJ78" s="39"/>
      <c r="UK78" s="39"/>
      <c r="UL78" s="39"/>
      <c r="UM78" s="39"/>
      <c r="UN78" s="39"/>
      <c r="UO78" s="39"/>
      <c r="UP78" s="39"/>
      <c r="UQ78" s="39"/>
      <c r="UR78" s="39"/>
      <c r="US78" s="39"/>
      <c r="UT78" s="39"/>
      <c r="UU78" s="39"/>
      <c r="UV78" s="39"/>
      <c r="UW78" s="39"/>
      <c r="UX78" s="39"/>
      <c r="UY78" s="39"/>
      <c r="UZ78" s="39"/>
      <c r="VA78" s="39"/>
      <c r="VB78" s="39"/>
      <c r="VC78" s="39"/>
      <c r="VD78" s="39"/>
      <c r="VE78" s="39"/>
      <c r="VF78" s="39"/>
      <c r="VG78" s="39"/>
      <c r="VH78" s="39"/>
      <c r="VI78" s="39"/>
      <c r="VJ78" s="39"/>
      <c r="VK78" s="39"/>
      <c r="VL78" s="39"/>
      <c r="VM78" s="39"/>
      <c r="VN78" s="39"/>
      <c r="VO78" s="39"/>
      <c r="VP78" s="39"/>
      <c r="VQ78" s="39"/>
      <c r="VR78" s="39"/>
      <c r="VS78" s="39"/>
      <c r="VT78" s="39"/>
      <c r="VU78" s="39"/>
      <c r="VV78" s="39"/>
      <c r="VW78" s="39"/>
      <c r="VX78" s="39"/>
      <c r="VY78" s="39"/>
      <c r="VZ78" s="39"/>
      <c r="WA78" s="39"/>
      <c r="WB78" s="39"/>
      <c r="WC78" s="39"/>
      <c r="WD78" s="39"/>
      <c r="WE78" s="39"/>
      <c r="WF78" s="39"/>
      <c r="WG78" s="39"/>
      <c r="WH78" s="39"/>
      <c r="WI78" s="39"/>
      <c r="WJ78" s="39"/>
      <c r="WK78" s="39"/>
      <c r="WL78" s="39"/>
      <c r="WM78" s="39"/>
      <c r="WN78" s="39"/>
      <c r="WO78" s="39"/>
      <c r="WP78" s="39"/>
      <c r="WQ78" s="39"/>
      <c r="WR78" s="39"/>
      <c r="WS78" s="39"/>
      <c r="WT78" s="39"/>
      <c r="WU78" s="39"/>
      <c r="WV78" s="39"/>
      <c r="WW78" s="39"/>
      <c r="WX78" s="39"/>
      <c r="WY78" s="39"/>
      <c r="WZ78" s="39"/>
      <c r="XA78" s="39"/>
      <c r="XB78" s="39"/>
      <c r="XC78" s="39"/>
      <c r="XD78" s="39"/>
      <c r="XE78" s="39"/>
      <c r="XF78" s="39"/>
      <c r="XG78" s="39"/>
      <c r="XH78" s="39"/>
      <c r="XI78" s="39"/>
      <c r="XJ78" s="39"/>
      <c r="XK78" s="39"/>
      <c r="XL78" s="39"/>
      <c r="XM78" s="39"/>
      <c r="XN78" s="39"/>
      <c r="XO78" s="39"/>
      <c r="XP78" s="39"/>
      <c r="XQ78" s="39"/>
      <c r="XR78" s="39"/>
      <c r="XS78" s="39"/>
      <c r="XT78" s="39"/>
      <c r="XU78" s="39"/>
      <c r="XV78" s="39"/>
      <c r="XW78" s="39"/>
      <c r="XX78" s="39"/>
      <c r="XY78" s="39"/>
      <c r="XZ78" s="39"/>
      <c r="YA78" s="39"/>
      <c r="YB78" s="39"/>
      <c r="YC78" s="39"/>
      <c r="YD78" s="39"/>
      <c r="YE78" s="39"/>
      <c r="YF78" s="39"/>
      <c r="YG78" s="39"/>
      <c r="YH78" s="39"/>
      <c r="YI78" s="39"/>
      <c r="YJ78" s="39"/>
      <c r="YK78" s="39"/>
      <c r="YL78" s="39"/>
      <c r="YM78" s="39"/>
      <c r="YN78" s="39"/>
      <c r="YO78" s="39"/>
      <c r="YP78" s="39"/>
      <c r="YQ78" s="39"/>
      <c r="YR78" s="39"/>
      <c r="YS78" s="39"/>
      <c r="YT78" s="39"/>
      <c r="YU78" s="39"/>
      <c r="YV78" s="39"/>
      <c r="YW78" s="39"/>
      <c r="YX78" s="39"/>
      <c r="YY78" s="39"/>
      <c r="YZ78" s="39"/>
      <c r="ZA78" s="39"/>
      <c r="ZB78" s="39"/>
      <c r="ZC78" s="39"/>
      <c r="ZD78" s="39"/>
      <c r="ZE78" s="39"/>
      <c r="ZF78" s="39"/>
      <c r="ZG78" s="39"/>
      <c r="ZH78" s="39"/>
      <c r="ZI78" s="39"/>
      <c r="ZJ78" s="39"/>
      <c r="ZK78" s="39"/>
      <c r="ZL78" s="39"/>
      <c r="ZM78" s="39"/>
      <c r="ZN78" s="39"/>
      <c r="ZO78" s="39"/>
      <c r="ZP78" s="39"/>
      <c r="ZQ78" s="39"/>
      <c r="ZR78" s="39"/>
      <c r="ZS78" s="39"/>
      <c r="ZT78" s="39"/>
      <c r="ZU78" s="39"/>
      <c r="ZV78" s="39"/>
      <c r="ZW78" s="39"/>
      <c r="ZX78" s="39"/>
      <c r="ZY78" s="39"/>
      <c r="ZZ78" s="39"/>
      <c r="AAA78" s="39"/>
      <c r="AAB78" s="39"/>
      <c r="AAC78" s="39"/>
      <c r="AAD78" s="39"/>
      <c r="AAE78" s="39"/>
      <c r="AAF78" s="39"/>
      <c r="AAG78" s="39"/>
      <c r="AAH78" s="39"/>
      <c r="AAI78" s="39"/>
      <c r="AAJ78" s="39"/>
      <c r="AAK78" s="39"/>
      <c r="AAL78" s="39"/>
      <c r="AAM78" s="39"/>
      <c r="AAN78" s="39"/>
      <c r="AAO78" s="39"/>
      <c r="AAP78" s="39"/>
      <c r="AAQ78" s="39"/>
      <c r="AAR78" s="39"/>
      <c r="AAS78" s="39"/>
      <c r="AAT78" s="39"/>
      <c r="AAU78" s="39"/>
      <c r="AAV78" s="39"/>
      <c r="AAW78" s="39"/>
      <c r="AAX78" s="39"/>
      <c r="AAY78" s="39"/>
      <c r="AAZ78" s="39"/>
      <c r="ABA78" s="39"/>
      <c r="ABB78" s="39"/>
      <c r="ABC78" s="39"/>
      <c r="ABD78" s="39"/>
      <c r="ABE78" s="39"/>
      <c r="ABF78" s="39"/>
      <c r="ABG78" s="39"/>
      <c r="ABH78" s="39"/>
      <c r="ABI78" s="39"/>
      <c r="ABJ78" s="39"/>
      <c r="ABK78" s="39"/>
      <c r="ABL78" s="39"/>
      <c r="ABM78" s="39"/>
      <c r="ABN78" s="39"/>
      <c r="ABO78" s="39"/>
      <c r="ABP78" s="39"/>
      <c r="ABQ78" s="39"/>
      <c r="ABR78" s="39"/>
      <c r="ABS78" s="39"/>
      <c r="ABT78" s="39"/>
      <c r="ABU78" s="39"/>
      <c r="ABV78" s="39"/>
      <c r="ABW78" s="39"/>
      <c r="ABX78" s="39"/>
      <c r="ABY78" s="39"/>
      <c r="ABZ78" s="39"/>
      <c r="ACA78" s="39"/>
      <c r="ACB78" s="39"/>
      <c r="ACC78" s="39"/>
      <c r="ACD78" s="39"/>
      <c r="ACE78" s="39"/>
      <c r="ACF78" s="39"/>
      <c r="ACG78" s="39"/>
      <c r="ACH78" s="39"/>
      <c r="ACI78" s="39"/>
      <c r="ACJ78" s="39"/>
      <c r="ACK78" s="39"/>
      <c r="ACL78" s="39"/>
      <c r="ACM78" s="39"/>
      <c r="ACN78" s="39"/>
      <c r="ACO78" s="39"/>
      <c r="ACP78" s="39"/>
      <c r="ACQ78" s="39"/>
      <c r="ACR78" s="39"/>
      <c r="ACS78" s="39"/>
      <c r="ACT78" s="39"/>
      <c r="ACU78" s="39"/>
      <c r="ACV78" s="39"/>
      <c r="ACW78" s="39"/>
      <c r="ACX78" s="39"/>
      <c r="ACY78" s="39"/>
      <c r="ACZ78" s="39"/>
      <c r="ADA78" s="39"/>
      <c r="ADB78" s="39"/>
      <c r="ADC78" s="39"/>
      <c r="ADD78" s="39"/>
      <c r="ADE78" s="39"/>
      <c r="ADF78" s="39"/>
      <c r="ADG78" s="39"/>
      <c r="ADH78" s="39"/>
      <c r="ADI78" s="39"/>
      <c r="ADJ78" s="39"/>
      <c r="ADK78" s="39"/>
      <c r="ADL78" s="39"/>
      <c r="ADM78" s="39"/>
      <c r="ADN78" s="39"/>
      <c r="ADO78" s="39"/>
      <c r="ADP78" s="39"/>
      <c r="ADQ78" s="39"/>
      <c r="ADR78" s="39"/>
      <c r="ADS78" s="39"/>
      <c r="ADT78" s="39"/>
      <c r="ADU78" s="39"/>
      <c r="ADV78" s="39"/>
      <c r="ADW78" s="39"/>
      <c r="ADX78" s="39"/>
      <c r="ADY78" s="39"/>
      <c r="ADZ78" s="39"/>
      <c r="AEA78" s="39"/>
      <c r="AEB78" s="39"/>
      <c r="AEC78" s="39"/>
      <c r="AED78" s="39"/>
      <c r="AEE78" s="39"/>
      <c r="AEF78" s="39"/>
      <c r="AEG78" s="39"/>
      <c r="AEH78" s="39"/>
      <c r="AEI78" s="39"/>
      <c r="AEJ78" s="39"/>
      <c r="AEK78" s="39"/>
      <c r="AEL78" s="39"/>
      <c r="AEM78" s="39"/>
      <c r="AEN78" s="39"/>
      <c r="AEO78" s="39"/>
      <c r="AEP78" s="39"/>
      <c r="AEQ78" s="39"/>
      <c r="AER78" s="39"/>
      <c r="AES78" s="39"/>
      <c r="AET78" s="39"/>
      <c r="AEU78" s="39"/>
      <c r="AEV78" s="39"/>
      <c r="AEW78" s="39"/>
      <c r="AEX78" s="39"/>
      <c r="AEY78" s="39"/>
      <c r="AEZ78" s="39"/>
      <c r="AFA78" s="39"/>
      <c r="AFB78" s="39"/>
      <c r="AFC78" s="39"/>
      <c r="AFD78" s="39"/>
      <c r="AFE78" s="39"/>
      <c r="AFF78" s="39"/>
      <c r="AFG78" s="39"/>
      <c r="AFH78" s="39"/>
      <c r="AFI78" s="39"/>
      <c r="AFJ78" s="39"/>
      <c r="AFK78" s="39"/>
      <c r="AFL78" s="39"/>
      <c r="AFM78" s="39"/>
      <c r="AFN78" s="39"/>
      <c r="AFO78" s="39"/>
      <c r="AFP78" s="39"/>
      <c r="AFQ78" s="39"/>
      <c r="AFR78" s="39"/>
      <c r="AFS78" s="39"/>
      <c r="AFT78" s="39"/>
      <c r="AFU78" s="39"/>
      <c r="AFV78" s="39"/>
      <c r="AFW78" s="39"/>
      <c r="AFX78" s="39"/>
      <c r="AFY78" s="39"/>
      <c r="AFZ78" s="39"/>
      <c r="AGA78" s="39"/>
      <c r="AGB78" s="39"/>
      <c r="AGC78" s="39"/>
      <c r="AGD78" s="39"/>
      <c r="AGE78" s="39"/>
      <c r="AGF78" s="39"/>
      <c r="AGG78" s="39"/>
      <c r="AGH78" s="39"/>
      <c r="AGI78" s="39"/>
      <c r="AGJ78" s="39"/>
      <c r="AGK78" s="39"/>
      <c r="AGL78" s="39"/>
      <c r="AGM78" s="39"/>
      <c r="AGN78" s="39"/>
      <c r="AGO78" s="39"/>
      <c r="AGP78" s="39"/>
      <c r="AGQ78" s="39"/>
      <c r="AGR78" s="39"/>
      <c r="AGS78" s="39"/>
      <c r="AGT78" s="39"/>
      <c r="AGU78" s="39"/>
      <c r="AGV78" s="39"/>
      <c r="AGW78" s="39"/>
      <c r="AGX78" s="39"/>
      <c r="AGY78" s="39"/>
      <c r="AGZ78" s="39"/>
      <c r="AHA78" s="39"/>
      <c r="AHB78" s="39"/>
      <c r="AHC78" s="39"/>
      <c r="AHD78" s="39"/>
      <c r="AHE78" s="39"/>
      <c r="AHF78" s="39"/>
      <c r="AHG78" s="39"/>
      <c r="AHH78" s="39"/>
      <c r="AHI78" s="39"/>
      <c r="AHJ78" s="39"/>
      <c r="AHK78" s="39"/>
      <c r="AHL78" s="39"/>
      <c r="AHM78" s="39"/>
      <c r="AHN78" s="39"/>
      <c r="AHO78" s="39"/>
      <c r="AHP78" s="39"/>
      <c r="AHQ78" s="39"/>
      <c r="AHR78" s="39"/>
      <c r="AHS78" s="39"/>
      <c r="AHT78" s="39"/>
      <c r="AHU78" s="39"/>
      <c r="AHV78" s="39"/>
      <c r="AHW78" s="39"/>
      <c r="AHX78" s="39"/>
      <c r="AHY78" s="39"/>
      <c r="AHZ78" s="39"/>
      <c r="AIA78" s="39"/>
      <c r="AIB78" s="39"/>
      <c r="AIC78" s="39"/>
      <c r="AID78" s="39"/>
      <c r="AIE78" s="39"/>
      <c r="AIF78" s="39"/>
      <c r="AIG78" s="39"/>
      <c r="AIH78" s="39"/>
      <c r="AII78" s="39"/>
      <c r="AIJ78" s="39"/>
    </row>
    <row r="79" spans="1:920" s="40" customFormat="1" ht="12.75" customHeight="1">
      <c r="A79" s="22">
        <v>0.49</v>
      </c>
      <c r="B79" s="22">
        <v>1.32</v>
      </c>
      <c r="C79" s="22" t="str">
        <f t="shared" si="3"/>
        <v/>
      </c>
      <c r="D79" s="22" t="str">
        <f t="shared" si="3"/>
        <v/>
      </c>
      <c r="E79" s="68" t="s">
        <v>128</v>
      </c>
      <c r="F79" s="78" t="s">
        <v>129</v>
      </c>
      <c r="G79" s="79"/>
      <c r="H79" s="37" t="s">
        <v>28</v>
      </c>
      <c r="I79" s="71">
        <v>549</v>
      </c>
      <c r="J79" s="80"/>
      <c r="K79" s="80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39"/>
      <c r="DI79" s="39"/>
      <c r="DJ79" s="39"/>
      <c r="DK79" s="39"/>
      <c r="DL79" s="39"/>
      <c r="DM79" s="39"/>
      <c r="DN79" s="39"/>
      <c r="DO79" s="39"/>
      <c r="DP79" s="39"/>
      <c r="DQ79" s="39"/>
      <c r="DR79" s="39"/>
      <c r="DS79" s="39"/>
      <c r="DT79" s="39"/>
      <c r="DU79" s="39"/>
      <c r="DV79" s="39"/>
      <c r="DW79" s="39"/>
      <c r="DX79" s="39"/>
      <c r="DY79" s="39"/>
      <c r="DZ79" s="39"/>
      <c r="EA79" s="39"/>
      <c r="EB79" s="39"/>
      <c r="EC79" s="39"/>
      <c r="ED79" s="39"/>
      <c r="EE79" s="39"/>
      <c r="EF79" s="39"/>
      <c r="EG79" s="39"/>
      <c r="EH79" s="39"/>
      <c r="EI79" s="39"/>
      <c r="EJ79" s="39"/>
      <c r="EK79" s="39"/>
      <c r="EL79" s="39"/>
      <c r="EM79" s="39"/>
      <c r="EN79" s="39"/>
      <c r="EO79" s="39"/>
      <c r="EP79" s="39"/>
      <c r="EQ79" s="39"/>
      <c r="ER79" s="39"/>
      <c r="ES79" s="39"/>
      <c r="ET79" s="39"/>
      <c r="EU79" s="39"/>
      <c r="EV79" s="39"/>
      <c r="EW79" s="39"/>
      <c r="EX79" s="39"/>
      <c r="EY79" s="39"/>
      <c r="EZ79" s="39"/>
      <c r="FA79" s="39"/>
      <c r="FB79" s="39"/>
      <c r="FC79" s="39"/>
      <c r="FD79" s="39"/>
      <c r="FE79" s="39"/>
      <c r="FF79" s="39"/>
      <c r="FG79" s="39"/>
      <c r="FH79" s="39"/>
      <c r="FI79" s="39"/>
      <c r="FJ79" s="39"/>
      <c r="FK79" s="39"/>
      <c r="FL79" s="39"/>
      <c r="FM79" s="39"/>
      <c r="FN79" s="39"/>
      <c r="FO79" s="39"/>
      <c r="FP79" s="39"/>
      <c r="FQ79" s="39"/>
      <c r="FR79" s="39"/>
      <c r="FS79" s="39"/>
      <c r="FT79" s="39"/>
      <c r="FU79" s="39"/>
      <c r="FV79" s="39"/>
      <c r="FW79" s="39"/>
      <c r="FX79" s="39"/>
      <c r="FY79" s="39"/>
      <c r="FZ79" s="39"/>
      <c r="GA79" s="39"/>
      <c r="GB79" s="39"/>
      <c r="GC79" s="39"/>
      <c r="GD79" s="39"/>
      <c r="GE79" s="39"/>
      <c r="GF79" s="39"/>
      <c r="GG79" s="39"/>
      <c r="GH79" s="39"/>
      <c r="GI79" s="39"/>
      <c r="GJ79" s="39"/>
      <c r="GK79" s="39"/>
      <c r="GL79" s="39"/>
      <c r="GM79" s="39"/>
      <c r="GN79" s="39"/>
      <c r="GO79" s="39"/>
      <c r="GP79" s="39"/>
      <c r="GQ79" s="39"/>
      <c r="GR79" s="39"/>
      <c r="GS79" s="39"/>
      <c r="GT79" s="39"/>
      <c r="GU79" s="39"/>
      <c r="GV79" s="39"/>
      <c r="GW79" s="39"/>
      <c r="GX79" s="39"/>
      <c r="GY79" s="39"/>
      <c r="GZ79" s="39"/>
      <c r="HA79" s="39"/>
      <c r="HB79" s="39"/>
      <c r="HC79" s="39"/>
      <c r="HD79" s="39"/>
      <c r="HE79" s="39"/>
      <c r="HF79" s="39"/>
      <c r="HG79" s="39"/>
      <c r="HH79" s="39"/>
      <c r="HI79" s="39"/>
      <c r="HJ79" s="39"/>
      <c r="HK79" s="39"/>
      <c r="HL79" s="39"/>
      <c r="HM79" s="39"/>
      <c r="HN79" s="39"/>
      <c r="HO79" s="39"/>
      <c r="HP79" s="39"/>
      <c r="HQ79" s="39"/>
      <c r="HR79" s="39"/>
      <c r="HS79" s="39"/>
      <c r="HT79" s="39"/>
      <c r="HU79" s="39"/>
      <c r="HV79" s="39"/>
      <c r="HW79" s="39"/>
      <c r="HX79" s="39"/>
      <c r="HY79" s="39"/>
      <c r="HZ79" s="39"/>
      <c r="IA79" s="39"/>
      <c r="IB79" s="39"/>
      <c r="IC79" s="39"/>
      <c r="ID79" s="39"/>
      <c r="IE79" s="39"/>
      <c r="IF79" s="39"/>
      <c r="IG79" s="39"/>
      <c r="IH79" s="39"/>
      <c r="II79" s="39"/>
      <c r="IJ79" s="39"/>
      <c r="IK79" s="39"/>
      <c r="IL79" s="39"/>
      <c r="IM79" s="39"/>
      <c r="IN79" s="39"/>
      <c r="IO79" s="39"/>
      <c r="IP79" s="39"/>
      <c r="IQ79" s="39"/>
      <c r="IR79" s="39"/>
      <c r="IS79" s="39"/>
      <c r="IT79" s="39"/>
      <c r="IU79" s="39"/>
      <c r="IV79" s="39"/>
      <c r="IW79" s="39"/>
      <c r="IX79" s="39"/>
      <c r="IY79" s="39"/>
      <c r="IZ79" s="39"/>
      <c r="JA79" s="39"/>
      <c r="JB79" s="39"/>
      <c r="JC79" s="39"/>
      <c r="JD79" s="39"/>
      <c r="JE79" s="39"/>
      <c r="JF79" s="39"/>
      <c r="JG79" s="39"/>
      <c r="JH79" s="39"/>
      <c r="JI79" s="39"/>
      <c r="JJ79" s="39"/>
      <c r="JK79" s="39"/>
      <c r="JL79" s="39"/>
      <c r="JM79" s="39"/>
      <c r="JN79" s="39"/>
      <c r="JO79" s="39"/>
      <c r="JP79" s="39"/>
      <c r="JQ79" s="39"/>
      <c r="JR79" s="39"/>
      <c r="JS79" s="39"/>
      <c r="JT79" s="39"/>
      <c r="JU79" s="39"/>
      <c r="JV79" s="39"/>
      <c r="JW79" s="39"/>
      <c r="JX79" s="39"/>
      <c r="JY79" s="39"/>
      <c r="JZ79" s="39"/>
      <c r="KA79" s="39"/>
      <c r="KB79" s="39"/>
      <c r="KC79" s="39"/>
      <c r="KD79" s="39"/>
      <c r="KE79" s="39"/>
      <c r="KF79" s="39"/>
      <c r="KG79" s="39"/>
      <c r="KH79" s="39"/>
      <c r="KI79" s="39"/>
      <c r="KJ79" s="39"/>
      <c r="KK79" s="39"/>
      <c r="KL79" s="39"/>
      <c r="KM79" s="39"/>
      <c r="KN79" s="39"/>
      <c r="KO79" s="39"/>
      <c r="KP79" s="39"/>
      <c r="KQ79" s="39"/>
      <c r="KR79" s="39"/>
      <c r="KS79" s="39"/>
      <c r="KT79" s="39"/>
      <c r="KU79" s="39"/>
      <c r="KV79" s="39"/>
      <c r="KW79" s="39"/>
      <c r="KX79" s="39"/>
      <c r="KY79" s="39"/>
      <c r="KZ79" s="39"/>
      <c r="LA79" s="39"/>
      <c r="LB79" s="39"/>
      <c r="LC79" s="39"/>
      <c r="LD79" s="39"/>
      <c r="LE79" s="39"/>
      <c r="LF79" s="39"/>
      <c r="LG79" s="39"/>
      <c r="LH79" s="39"/>
      <c r="LI79" s="39"/>
      <c r="LJ79" s="39"/>
      <c r="LK79" s="39"/>
      <c r="LL79" s="39"/>
      <c r="LM79" s="39"/>
      <c r="LN79" s="39"/>
      <c r="LO79" s="39"/>
      <c r="LP79" s="39"/>
      <c r="LQ79" s="39"/>
      <c r="LR79" s="39"/>
      <c r="LS79" s="39"/>
      <c r="LT79" s="39"/>
      <c r="LU79" s="39"/>
      <c r="LV79" s="39"/>
      <c r="LW79" s="39"/>
      <c r="LX79" s="39"/>
      <c r="LY79" s="39"/>
      <c r="LZ79" s="39"/>
      <c r="MA79" s="39"/>
      <c r="MB79" s="39"/>
      <c r="MC79" s="39"/>
      <c r="MD79" s="39"/>
      <c r="ME79" s="39"/>
      <c r="MF79" s="39"/>
      <c r="MG79" s="39"/>
      <c r="MH79" s="39"/>
      <c r="MI79" s="39"/>
      <c r="MJ79" s="39"/>
      <c r="MK79" s="39"/>
      <c r="ML79" s="39"/>
      <c r="MM79" s="39"/>
      <c r="MN79" s="39"/>
      <c r="MO79" s="39"/>
      <c r="MP79" s="39"/>
      <c r="MQ79" s="39"/>
      <c r="MR79" s="39"/>
      <c r="MS79" s="39"/>
      <c r="MT79" s="39"/>
      <c r="MU79" s="39"/>
      <c r="MV79" s="39"/>
      <c r="MW79" s="39"/>
      <c r="MX79" s="39"/>
      <c r="MY79" s="39"/>
      <c r="MZ79" s="39"/>
      <c r="NA79" s="39"/>
      <c r="NB79" s="39"/>
      <c r="NC79" s="39"/>
      <c r="ND79" s="39"/>
      <c r="NE79" s="39"/>
      <c r="NF79" s="39"/>
      <c r="NG79" s="39"/>
      <c r="NH79" s="39"/>
      <c r="NI79" s="39"/>
      <c r="NJ79" s="39"/>
      <c r="NK79" s="39"/>
      <c r="NL79" s="39"/>
      <c r="NM79" s="39"/>
      <c r="NN79" s="39"/>
      <c r="NO79" s="39"/>
      <c r="NP79" s="39"/>
      <c r="NQ79" s="39"/>
      <c r="NR79" s="39"/>
      <c r="NS79" s="39"/>
      <c r="NT79" s="39"/>
      <c r="NU79" s="39"/>
      <c r="NV79" s="39"/>
      <c r="NW79" s="39"/>
      <c r="NX79" s="39"/>
      <c r="NY79" s="39"/>
      <c r="NZ79" s="39"/>
      <c r="OA79" s="39"/>
      <c r="OB79" s="39"/>
      <c r="OC79" s="39"/>
      <c r="OD79" s="39"/>
      <c r="OE79" s="39"/>
      <c r="OF79" s="39"/>
      <c r="OG79" s="39"/>
      <c r="OH79" s="39"/>
      <c r="OI79" s="39"/>
      <c r="OJ79" s="39"/>
      <c r="OK79" s="39"/>
      <c r="OL79" s="39"/>
      <c r="OM79" s="39"/>
      <c r="ON79" s="39"/>
      <c r="OO79" s="39"/>
      <c r="OP79" s="39"/>
      <c r="OQ79" s="39"/>
      <c r="OR79" s="39"/>
      <c r="OS79" s="39"/>
      <c r="OT79" s="39"/>
      <c r="OU79" s="39"/>
      <c r="OV79" s="39"/>
      <c r="OW79" s="39"/>
      <c r="OX79" s="39"/>
      <c r="OY79" s="39"/>
      <c r="OZ79" s="39"/>
      <c r="PA79" s="39"/>
      <c r="PB79" s="39"/>
      <c r="PC79" s="39"/>
      <c r="PD79" s="39"/>
      <c r="PE79" s="39"/>
      <c r="PF79" s="39"/>
      <c r="PG79" s="39"/>
      <c r="PH79" s="39"/>
      <c r="PI79" s="39"/>
      <c r="PJ79" s="39"/>
      <c r="PK79" s="39"/>
      <c r="PL79" s="39"/>
      <c r="PM79" s="39"/>
      <c r="PN79" s="39"/>
      <c r="PO79" s="39"/>
      <c r="PP79" s="39"/>
      <c r="PQ79" s="39"/>
      <c r="PR79" s="39"/>
      <c r="PS79" s="39"/>
      <c r="PT79" s="39"/>
      <c r="PU79" s="39"/>
      <c r="PV79" s="39"/>
      <c r="PW79" s="39"/>
      <c r="PX79" s="39"/>
      <c r="PY79" s="39"/>
      <c r="PZ79" s="39"/>
      <c r="QA79" s="39"/>
      <c r="QB79" s="39"/>
      <c r="QC79" s="39"/>
      <c r="QD79" s="39"/>
      <c r="QE79" s="39"/>
      <c r="QF79" s="39"/>
      <c r="QG79" s="39"/>
      <c r="QH79" s="39"/>
      <c r="QI79" s="39"/>
      <c r="QJ79" s="39"/>
      <c r="QK79" s="39"/>
      <c r="QL79" s="39"/>
      <c r="QM79" s="39"/>
      <c r="QN79" s="39"/>
      <c r="QO79" s="39"/>
      <c r="QP79" s="39"/>
      <c r="QQ79" s="39"/>
      <c r="QR79" s="39"/>
      <c r="QS79" s="39"/>
      <c r="QT79" s="39"/>
      <c r="QU79" s="39"/>
      <c r="QV79" s="39"/>
      <c r="QW79" s="39"/>
      <c r="QX79" s="39"/>
      <c r="QY79" s="39"/>
      <c r="QZ79" s="39"/>
      <c r="RA79" s="39"/>
      <c r="RB79" s="39"/>
      <c r="RC79" s="39"/>
      <c r="RD79" s="39"/>
      <c r="RE79" s="39"/>
      <c r="RF79" s="39"/>
      <c r="RG79" s="39"/>
      <c r="RH79" s="39"/>
      <c r="RI79" s="39"/>
      <c r="RJ79" s="39"/>
      <c r="RK79" s="39"/>
      <c r="RL79" s="39"/>
      <c r="RM79" s="39"/>
      <c r="RN79" s="39"/>
      <c r="RO79" s="39"/>
      <c r="RP79" s="39"/>
      <c r="RQ79" s="39"/>
      <c r="RR79" s="39"/>
      <c r="RS79" s="39"/>
      <c r="RT79" s="39"/>
      <c r="RU79" s="39"/>
      <c r="RV79" s="39"/>
      <c r="RW79" s="39"/>
      <c r="RX79" s="39"/>
      <c r="RY79" s="39"/>
      <c r="RZ79" s="39"/>
      <c r="SA79" s="39"/>
      <c r="SB79" s="39"/>
      <c r="SC79" s="39"/>
      <c r="SD79" s="39"/>
      <c r="SE79" s="39"/>
      <c r="SF79" s="39"/>
      <c r="SG79" s="39"/>
      <c r="SH79" s="39"/>
      <c r="SI79" s="39"/>
      <c r="SJ79" s="39"/>
      <c r="SK79" s="39"/>
      <c r="SL79" s="39"/>
      <c r="SM79" s="39"/>
      <c r="SN79" s="39"/>
      <c r="SO79" s="39"/>
      <c r="SP79" s="39"/>
      <c r="SQ79" s="39"/>
      <c r="SR79" s="39"/>
      <c r="SS79" s="39"/>
      <c r="ST79" s="39"/>
      <c r="SU79" s="39"/>
      <c r="SV79" s="39"/>
      <c r="SW79" s="39"/>
      <c r="SX79" s="39"/>
      <c r="SY79" s="39"/>
      <c r="SZ79" s="39"/>
      <c r="TA79" s="39"/>
      <c r="TB79" s="39"/>
      <c r="TC79" s="39"/>
      <c r="TD79" s="39"/>
      <c r="TE79" s="39"/>
      <c r="TF79" s="39"/>
      <c r="TG79" s="39"/>
      <c r="TH79" s="39"/>
      <c r="TI79" s="39"/>
      <c r="TJ79" s="39"/>
      <c r="TK79" s="39"/>
      <c r="TL79" s="39"/>
      <c r="TM79" s="39"/>
      <c r="TN79" s="39"/>
      <c r="TO79" s="39"/>
      <c r="TP79" s="39"/>
      <c r="TQ79" s="39"/>
      <c r="TR79" s="39"/>
      <c r="TS79" s="39"/>
      <c r="TT79" s="39"/>
      <c r="TU79" s="39"/>
      <c r="TV79" s="39"/>
      <c r="TW79" s="39"/>
      <c r="TX79" s="39"/>
      <c r="TY79" s="39"/>
      <c r="TZ79" s="39"/>
      <c r="UA79" s="39"/>
      <c r="UB79" s="39"/>
      <c r="UC79" s="39"/>
      <c r="UD79" s="39"/>
      <c r="UE79" s="39"/>
      <c r="UF79" s="39"/>
      <c r="UG79" s="39"/>
      <c r="UH79" s="39"/>
      <c r="UI79" s="39"/>
      <c r="UJ79" s="39"/>
      <c r="UK79" s="39"/>
      <c r="UL79" s="39"/>
      <c r="UM79" s="39"/>
      <c r="UN79" s="39"/>
      <c r="UO79" s="39"/>
      <c r="UP79" s="39"/>
      <c r="UQ79" s="39"/>
      <c r="UR79" s="39"/>
      <c r="US79" s="39"/>
      <c r="UT79" s="39"/>
      <c r="UU79" s="39"/>
      <c r="UV79" s="39"/>
      <c r="UW79" s="39"/>
      <c r="UX79" s="39"/>
      <c r="UY79" s="39"/>
      <c r="UZ79" s="39"/>
      <c r="VA79" s="39"/>
      <c r="VB79" s="39"/>
      <c r="VC79" s="39"/>
      <c r="VD79" s="39"/>
      <c r="VE79" s="39"/>
      <c r="VF79" s="39"/>
      <c r="VG79" s="39"/>
      <c r="VH79" s="39"/>
      <c r="VI79" s="39"/>
      <c r="VJ79" s="39"/>
      <c r="VK79" s="39"/>
      <c r="VL79" s="39"/>
      <c r="VM79" s="39"/>
      <c r="VN79" s="39"/>
      <c r="VO79" s="39"/>
      <c r="VP79" s="39"/>
      <c r="VQ79" s="39"/>
      <c r="VR79" s="39"/>
      <c r="VS79" s="39"/>
      <c r="VT79" s="39"/>
      <c r="VU79" s="39"/>
      <c r="VV79" s="39"/>
      <c r="VW79" s="39"/>
      <c r="VX79" s="39"/>
      <c r="VY79" s="39"/>
      <c r="VZ79" s="39"/>
      <c r="WA79" s="39"/>
      <c r="WB79" s="39"/>
      <c r="WC79" s="39"/>
      <c r="WD79" s="39"/>
      <c r="WE79" s="39"/>
      <c r="WF79" s="39"/>
      <c r="WG79" s="39"/>
      <c r="WH79" s="39"/>
      <c r="WI79" s="39"/>
      <c r="WJ79" s="39"/>
      <c r="WK79" s="39"/>
      <c r="WL79" s="39"/>
      <c r="WM79" s="39"/>
      <c r="WN79" s="39"/>
      <c r="WO79" s="39"/>
      <c r="WP79" s="39"/>
      <c r="WQ79" s="39"/>
      <c r="WR79" s="39"/>
      <c r="WS79" s="39"/>
      <c r="WT79" s="39"/>
      <c r="WU79" s="39"/>
      <c r="WV79" s="39"/>
      <c r="WW79" s="39"/>
      <c r="WX79" s="39"/>
      <c r="WY79" s="39"/>
      <c r="WZ79" s="39"/>
      <c r="XA79" s="39"/>
      <c r="XB79" s="39"/>
      <c r="XC79" s="39"/>
      <c r="XD79" s="39"/>
      <c r="XE79" s="39"/>
      <c r="XF79" s="39"/>
      <c r="XG79" s="39"/>
      <c r="XH79" s="39"/>
      <c r="XI79" s="39"/>
      <c r="XJ79" s="39"/>
      <c r="XK79" s="39"/>
      <c r="XL79" s="39"/>
      <c r="XM79" s="39"/>
      <c r="XN79" s="39"/>
      <c r="XO79" s="39"/>
      <c r="XP79" s="39"/>
      <c r="XQ79" s="39"/>
      <c r="XR79" s="39"/>
      <c r="XS79" s="39"/>
      <c r="XT79" s="39"/>
      <c r="XU79" s="39"/>
      <c r="XV79" s="39"/>
      <c r="XW79" s="39"/>
      <c r="XX79" s="39"/>
      <c r="XY79" s="39"/>
      <c r="XZ79" s="39"/>
      <c r="YA79" s="39"/>
      <c r="YB79" s="39"/>
      <c r="YC79" s="39"/>
      <c r="YD79" s="39"/>
      <c r="YE79" s="39"/>
      <c r="YF79" s="39"/>
      <c r="YG79" s="39"/>
      <c r="YH79" s="39"/>
      <c r="YI79" s="39"/>
      <c r="YJ79" s="39"/>
      <c r="YK79" s="39"/>
      <c r="YL79" s="39"/>
      <c r="YM79" s="39"/>
      <c r="YN79" s="39"/>
      <c r="YO79" s="39"/>
      <c r="YP79" s="39"/>
      <c r="YQ79" s="39"/>
      <c r="YR79" s="39"/>
      <c r="YS79" s="39"/>
      <c r="YT79" s="39"/>
      <c r="YU79" s="39"/>
      <c r="YV79" s="39"/>
      <c r="YW79" s="39"/>
      <c r="YX79" s="39"/>
      <c r="YY79" s="39"/>
      <c r="YZ79" s="39"/>
      <c r="ZA79" s="39"/>
      <c r="ZB79" s="39"/>
      <c r="ZC79" s="39"/>
      <c r="ZD79" s="39"/>
      <c r="ZE79" s="39"/>
      <c r="ZF79" s="39"/>
      <c r="ZG79" s="39"/>
      <c r="ZH79" s="39"/>
      <c r="ZI79" s="39"/>
      <c r="ZJ79" s="39"/>
      <c r="ZK79" s="39"/>
      <c r="ZL79" s="39"/>
      <c r="ZM79" s="39"/>
      <c r="ZN79" s="39"/>
      <c r="ZO79" s="39"/>
      <c r="ZP79" s="39"/>
      <c r="ZQ79" s="39"/>
      <c r="ZR79" s="39"/>
      <c r="ZS79" s="39"/>
      <c r="ZT79" s="39"/>
      <c r="ZU79" s="39"/>
      <c r="ZV79" s="39"/>
      <c r="ZW79" s="39"/>
      <c r="ZX79" s="39"/>
      <c r="ZY79" s="39"/>
      <c r="ZZ79" s="39"/>
      <c r="AAA79" s="39"/>
      <c r="AAB79" s="39"/>
      <c r="AAC79" s="39"/>
      <c r="AAD79" s="39"/>
      <c r="AAE79" s="39"/>
      <c r="AAF79" s="39"/>
      <c r="AAG79" s="39"/>
      <c r="AAH79" s="39"/>
      <c r="AAI79" s="39"/>
      <c r="AAJ79" s="39"/>
      <c r="AAK79" s="39"/>
      <c r="AAL79" s="39"/>
      <c r="AAM79" s="39"/>
      <c r="AAN79" s="39"/>
      <c r="AAO79" s="39"/>
      <c r="AAP79" s="39"/>
      <c r="AAQ79" s="39"/>
      <c r="AAR79" s="39"/>
      <c r="AAS79" s="39"/>
      <c r="AAT79" s="39"/>
      <c r="AAU79" s="39"/>
      <c r="AAV79" s="39"/>
      <c r="AAW79" s="39"/>
      <c r="AAX79" s="39"/>
      <c r="AAY79" s="39"/>
      <c r="AAZ79" s="39"/>
      <c r="ABA79" s="39"/>
      <c r="ABB79" s="39"/>
      <c r="ABC79" s="39"/>
      <c r="ABD79" s="39"/>
      <c r="ABE79" s="39"/>
      <c r="ABF79" s="39"/>
      <c r="ABG79" s="39"/>
      <c r="ABH79" s="39"/>
      <c r="ABI79" s="39"/>
      <c r="ABJ79" s="39"/>
      <c r="ABK79" s="39"/>
      <c r="ABL79" s="39"/>
      <c r="ABM79" s="39"/>
      <c r="ABN79" s="39"/>
      <c r="ABO79" s="39"/>
      <c r="ABP79" s="39"/>
      <c r="ABQ79" s="39"/>
      <c r="ABR79" s="39"/>
      <c r="ABS79" s="39"/>
      <c r="ABT79" s="39"/>
      <c r="ABU79" s="39"/>
      <c r="ABV79" s="39"/>
      <c r="ABW79" s="39"/>
      <c r="ABX79" s="39"/>
      <c r="ABY79" s="39"/>
      <c r="ABZ79" s="39"/>
      <c r="ACA79" s="39"/>
      <c r="ACB79" s="39"/>
      <c r="ACC79" s="39"/>
      <c r="ACD79" s="39"/>
      <c r="ACE79" s="39"/>
      <c r="ACF79" s="39"/>
      <c r="ACG79" s="39"/>
      <c r="ACH79" s="39"/>
      <c r="ACI79" s="39"/>
      <c r="ACJ79" s="39"/>
      <c r="ACK79" s="39"/>
      <c r="ACL79" s="39"/>
      <c r="ACM79" s="39"/>
      <c r="ACN79" s="39"/>
      <c r="ACO79" s="39"/>
      <c r="ACP79" s="39"/>
      <c r="ACQ79" s="39"/>
      <c r="ACR79" s="39"/>
      <c r="ACS79" s="39"/>
      <c r="ACT79" s="39"/>
      <c r="ACU79" s="39"/>
      <c r="ACV79" s="39"/>
      <c r="ACW79" s="39"/>
      <c r="ACX79" s="39"/>
      <c r="ACY79" s="39"/>
      <c r="ACZ79" s="39"/>
      <c r="ADA79" s="39"/>
      <c r="ADB79" s="39"/>
      <c r="ADC79" s="39"/>
      <c r="ADD79" s="39"/>
      <c r="ADE79" s="39"/>
      <c r="ADF79" s="39"/>
      <c r="ADG79" s="39"/>
      <c r="ADH79" s="39"/>
      <c r="ADI79" s="39"/>
      <c r="ADJ79" s="39"/>
      <c r="ADK79" s="39"/>
      <c r="ADL79" s="39"/>
      <c r="ADM79" s="39"/>
      <c r="ADN79" s="39"/>
      <c r="ADO79" s="39"/>
      <c r="ADP79" s="39"/>
      <c r="ADQ79" s="39"/>
      <c r="ADR79" s="39"/>
      <c r="ADS79" s="39"/>
      <c r="ADT79" s="39"/>
      <c r="ADU79" s="39"/>
      <c r="ADV79" s="39"/>
      <c r="ADW79" s="39"/>
      <c r="ADX79" s="39"/>
      <c r="ADY79" s="39"/>
      <c r="ADZ79" s="39"/>
      <c r="AEA79" s="39"/>
      <c r="AEB79" s="39"/>
      <c r="AEC79" s="39"/>
      <c r="AED79" s="39"/>
      <c r="AEE79" s="39"/>
      <c r="AEF79" s="39"/>
      <c r="AEG79" s="39"/>
      <c r="AEH79" s="39"/>
      <c r="AEI79" s="39"/>
      <c r="AEJ79" s="39"/>
      <c r="AEK79" s="39"/>
      <c r="AEL79" s="39"/>
      <c r="AEM79" s="39"/>
      <c r="AEN79" s="39"/>
      <c r="AEO79" s="39"/>
      <c r="AEP79" s="39"/>
      <c r="AEQ79" s="39"/>
      <c r="AER79" s="39"/>
      <c r="AES79" s="39"/>
      <c r="AET79" s="39"/>
      <c r="AEU79" s="39"/>
      <c r="AEV79" s="39"/>
      <c r="AEW79" s="39"/>
      <c r="AEX79" s="39"/>
      <c r="AEY79" s="39"/>
      <c r="AEZ79" s="39"/>
      <c r="AFA79" s="39"/>
      <c r="AFB79" s="39"/>
      <c r="AFC79" s="39"/>
      <c r="AFD79" s="39"/>
      <c r="AFE79" s="39"/>
      <c r="AFF79" s="39"/>
      <c r="AFG79" s="39"/>
      <c r="AFH79" s="39"/>
      <c r="AFI79" s="39"/>
      <c r="AFJ79" s="39"/>
      <c r="AFK79" s="39"/>
      <c r="AFL79" s="39"/>
      <c r="AFM79" s="39"/>
      <c r="AFN79" s="39"/>
      <c r="AFO79" s="39"/>
      <c r="AFP79" s="39"/>
      <c r="AFQ79" s="39"/>
      <c r="AFR79" s="39"/>
      <c r="AFS79" s="39"/>
      <c r="AFT79" s="39"/>
      <c r="AFU79" s="39"/>
      <c r="AFV79" s="39"/>
      <c r="AFW79" s="39"/>
      <c r="AFX79" s="39"/>
      <c r="AFY79" s="39"/>
      <c r="AFZ79" s="39"/>
      <c r="AGA79" s="39"/>
      <c r="AGB79" s="39"/>
      <c r="AGC79" s="39"/>
      <c r="AGD79" s="39"/>
      <c r="AGE79" s="39"/>
      <c r="AGF79" s="39"/>
      <c r="AGG79" s="39"/>
      <c r="AGH79" s="39"/>
      <c r="AGI79" s="39"/>
      <c r="AGJ79" s="39"/>
      <c r="AGK79" s="39"/>
      <c r="AGL79" s="39"/>
      <c r="AGM79" s="39"/>
      <c r="AGN79" s="39"/>
      <c r="AGO79" s="39"/>
      <c r="AGP79" s="39"/>
      <c r="AGQ79" s="39"/>
      <c r="AGR79" s="39"/>
      <c r="AGS79" s="39"/>
      <c r="AGT79" s="39"/>
      <c r="AGU79" s="39"/>
      <c r="AGV79" s="39"/>
      <c r="AGW79" s="39"/>
      <c r="AGX79" s="39"/>
      <c r="AGY79" s="39"/>
      <c r="AGZ79" s="39"/>
      <c r="AHA79" s="39"/>
      <c r="AHB79" s="39"/>
      <c r="AHC79" s="39"/>
      <c r="AHD79" s="39"/>
      <c r="AHE79" s="39"/>
      <c r="AHF79" s="39"/>
      <c r="AHG79" s="39"/>
      <c r="AHH79" s="39"/>
      <c r="AHI79" s="39"/>
      <c r="AHJ79" s="39"/>
      <c r="AHK79" s="39"/>
      <c r="AHL79" s="39"/>
      <c r="AHM79" s="39"/>
      <c r="AHN79" s="39"/>
      <c r="AHO79" s="39"/>
      <c r="AHP79" s="39"/>
      <c r="AHQ79" s="39"/>
      <c r="AHR79" s="39"/>
      <c r="AHS79" s="39"/>
      <c r="AHT79" s="39"/>
      <c r="AHU79" s="39"/>
      <c r="AHV79" s="39"/>
      <c r="AHW79" s="39"/>
      <c r="AHX79" s="39"/>
      <c r="AHY79" s="39"/>
      <c r="AHZ79" s="39"/>
      <c r="AIA79" s="39"/>
      <c r="AIB79" s="39"/>
      <c r="AIC79" s="39"/>
      <c r="AID79" s="39"/>
      <c r="AIE79" s="39"/>
      <c r="AIF79" s="39"/>
      <c r="AIG79" s="39"/>
      <c r="AIH79" s="39"/>
      <c r="AII79" s="39"/>
      <c r="AIJ79" s="39"/>
    </row>
    <row r="80" spans="1:920" s="40" customFormat="1" ht="12.75" customHeight="1">
      <c r="A80" s="22">
        <v>0.5</v>
      </c>
      <c r="B80" s="22">
        <v>1.33</v>
      </c>
      <c r="C80" s="22" t="str">
        <f t="shared" si="3"/>
        <v/>
      </c>
      <c r="D80" s="22" t="str">
        <f t="shared" si="3"/>
        <v/>
      </c>
      <c r="E80" s="68" t="s">
        <v>130</v>
      </c>
      <c r="F80" s="78" t="s">
        <v>131</v>
      </c>
      <c r="G80" s="79"/>
      <c r="H80" s="37" t="s">
        <v>28</v>
      </c>
      <c r="I80" s="71">
        <v>550</v>
      </c>
      <c r="J80" s="80"/>
      <c r="K80" s="80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39"/>
      <c r="DS80" s="39"/>
      <c r="DT80" s="39"/>
      <c r="DU80" s="39"/>
      <c r="DV80" s="39"/>
      <c r="DW80" s="39"/>
      <c r="DX80" s="39"/>
      <c r="DY80" s="39"/>
      <c r="DZ80" s="39"/>
      <c r="EA80" s="39"/>
      <c r="EB80" s="39"/>
      <c r="EC80" s="39"/>
      <c r="ED80" s="39"/>
      <c r="EE80" s="39"/>
      <c r="EF80" s="39"/>
      <c r="EG80" s="39"/>
      <c r="EH80" s="39"/>
      <c r="EI80" s="39"/>
      <c r="EJ80" s="39"/>
      <c r="EK80" s="39"/>
      <c r="EL80" s="39"/>
      <c r="EM80" s="39"/>
      <c r="EN80" s="39"/>
      <c r="EO80" s="39"/>
      <c r="EP80" s="39"/>
      <c r="EQ80" s="39"/>
      <c r="ER80" s="39"/>
      <c r="ES80" s="39"/>
      <c r="ET80" s="39"/>
      <c r="EU80" s="39"/>
      <c r="EV80" s="39"/>
      <c r="EW80" s="39"/>
      <c r="EX80" s="39"/>
      <c r="EY80" s="39"/>
      <c r="EZ80" s="39"/>
      <c r="FA80" s="39"/>
      <c r="FB80" s="39"/>
      <c r="FC80" s="39"/>
      <c r="FD80" s="39"/>
      <c r="FE80" s="39"/>
      <c r="FF80" s="39"/>
      <c r="FG80" s="39"/>
      <c r="FH80" s="39"/>
      <c r="FI80" s="39"/>
      <c r="FJ80" s="39"/>
      <c r="FK80" s="39"/>
      <c r="FL80" s="39"/>
      <c r="FM80" s="39"/>
      <c r="FN80" s="39"/>
      <c r="FO80" s="39"/>
      <c r="FP80" s="39"/>
      <c r="FQ80" s="39"/>
      <c r="FR80" s="39"/>
      <c r="FS80" s="39"/>
      <c r="FT80" s="39"/>
      <c r="FU80" s="39"/>
      <c r="FV80" s="39"/>
      <c r="FW80" s="39"/>
      <c r="FX80" s="39"/>
      <c r="FY80" s="39"/>
      <c r="FZ80" s="39"/>
      <c r="GA80" s="39"/>
      <c r="GB80" s="39"/>
      <c r="GC80" s="39"/>
      <c r="GD80" s="39"/>
      <c r="GE80" s="39"/>
      <c r="GF80" s="39"/>
      <c r="GG80" s="39"/>
      <c r="GH80" s="39"/>
      <c r="GI80" s="39"/>
      <c r="GJ80" s="39"/>
      <c r="GK80" s="39"/>
      <c r="GL80" s="39"/>
      <c r="GM80" s="39"/>
      <c r="GN80" s="39"/>
      <c r="GO80" s="39"/>
      <c r="GP80" s="39"/>
      <c r="GQ80" s="39"/>
      <c r="GR80" s="39"/>
      <c r="GS80" s="39"/>
      <c r="GT80" s="39"/>
      <c r="GU80" s="39"/>
      <c r="GV80" s="39"/>
      <c r="GW80" s="39"/>
      <c r="GX80" s="39"/>
      <c r="GY80" s="39"/>
      <c r="GZ80" s="39"/>
      <c r="HA80" s="39"/>
      <c r="HB80" s="39"/>
      <c r="HC80" s="39"/>
      <c r="HD80" s="39"/>
      <c r="HE80" s="39"/>
      <c r="HF80" s="39"/>
      <c r="HG80" s="39"/>
      <c r="HH80" s="39"/>
      <c r="HI80" s="39"/>
      <c r="HJ80" s="39"/>
      <c r="HK80" s="39"/>
      <c r="HL80" s="39"/>
      <c r="HM80" s="39"/>
      <c r="HN80" s="39"/>
      <c r="HO80" s="39"/>
      <c r="HP80" s="39"/>
      <c r="HQ80" s="39"/>
      <c r="HR80" s="39"/>
      <c r="HS80" s="39"/>
      <c r="HT80" s="39"/>
      <c r="HU80" s="39"/>
      <c r="HV80" s="39"/>
      <c r="HW80" s="39"/>
      <c r="HX80" s="39"/>
      <c r="HY80" s="39"/>
      <c r="HZ80" s="39"/>
      <c r="IA80" s="39"/>
      <c r="IB80" s="39"/>
      <c r="IC80" s="39"/>
      <c r="ID80" s="39"/>
      <c r="IE80" s="39"/>
      <c r="IF80" s="39"/>
      <c r="IG80" s="39"/>
      <c r="IH80" s="39"/>
      <c r="II80" s="39"/>
      <c r="IJ80" s="39"/>
      <c r="IK80" s="39"/>
      <c r="IL80" s="39"/>
      <c r="IM80" s="39"/>
      <c r="IN80" s="39"/>
      <c r="IO80" s="39"/>
      <c r="IP80" s="39"/>
      <c r="IQ80" s="39"/>
      <c r="IR80" s="39"/>
      <c r="IS80" s="39"/>
      <c r="IT80" s="39"/>
      <c r="IU80" s="39"/>
      <c r="IV80" s="39"/>
      <c r="IW80" s="39"/>
      <c r="IX80" s="39"/>
      <c r="IY80" s="39"/>
      <c r="IZ80" s="39"/>
      <c r="JA80" s="39"/>
      <c r="JB80" s="39"/>
      <c r="JC80" s="39"/>
      <c r="JD80" s="39"/>
      <c r="JE80" s="39"/>
      <c r="JF80" s="39"/>
      <c r="JG80" s="39"/>
      <c r="JH80" s="39"/>
      <c r="JI80" s="39"/>
      <c r="JJ80" s="39"/>
      <c r="JK80" s="39"/>
      <c r="JL80" s="39"/>
      <c r="JM80" s="39"/>
      <c r="JN80" s="39"/>
      <c r="JO80" s="39"/>
      <c r="JP80" s="39"/>
      <c r="JQ80" s="39"/>
      <c r="JR80" s="39"/>
      <c r="JS80" s="39"/>
      <c r="JT80" s="39"/>
      <c r="JU80" s="39"/>
      <c r="JV80" s="39"/>
      <c r="JW80" s="39"/>
      <c r="JX80" s="39"/>
      <c r="JY80" s="39"/>
      <c r="JZ80" s="39"/>
      <c r="KA80" s="39"/>
      <c r="KB80" s="39"/>
      <c r="KC80" s="39"/>
      <c r="KD80" s="39"/>
      <c r="KE80" s="39"/>
      <c r="KF80" s="39"/>
      <c r="KG80" s="39"/>
      <c r="KH80" s="39"/>
      <c r="KI80" s="39"/>
      <c r="KJ80" s="39"/>
      <c r="KK80" s="39"/>
      <c r="KL80" s="39"/>
      <c r="KM80" s="39"/>
      <c r="KN80" s="39"/>
      <c r="KO80" s="39"/>
      <c r="KP80" s="39"/>
      <c r="KQ80" s="39"/>
      <c r="KR80" s="39"/>
      <c r="KS80" s="39"/>
      <c r="KT80" s="39"/>
      <c r="KU80" s="39"/>
      <c r="KV80" s="39"/>
      <c r="KW80" s="39"/>
      <c r="KX80" s="39"/>
      <c r="KY80" s="39"/>
      <c r="KZ80" s="39"/>
      <c r="LA80" s="39"/>
      <c r="LB80" s="39"/>
      <c r="LC80" s="39"/>
      <c r="LD80" s="39"/>
      <c r="LE80" s="39"/>
      <c r="LF80" s="39"/>
      <c r="LG80" s="39"/>
      <c r="LH80" s="39"/>
      <c r="LI80" s="39"/>
      <c r="LJ80" s="39"/>
      <c r="LK80" s="39"/>
      <c r="LL80" s="39"/>
      <c r="LM80" s="39"/>
      <c r="LN80" s="39"/>
      <c r="LO80" s="39"/>
      <c r="LP80" s="39"/>
      <c r="LQ80" s="39"/>
      <c r="LR80" s="39"/>
      <c r="LS80" s="39"/>
      <c r="LT80" s="39"/>
      <c r="LU80" s="39"/>
      <c r="LV80" s="39"/>
      <c r="LW80" s="39"/>
      <c r="LX80" s="39"/>
      <c r="LY80" s="39"/>
      <c r="LZ80" s="39"/>
      <c r="MA80" s="39"/>
      <c r="MB80" s="39"/>
      <c r="MC80" s="39"/>
      <c r="MD80" s="39"/>
      <c r="ME80" s="39"/>
      <c r="MF80" s="39"/>
      <c r="MG80" s="39"/>
      <c r="MH80" s="39"/>
      <c r="MI80" s="39"/>
      <c r="MJ80" s="39"/>
      <c r="MK80" s="39"/>
      <c r="ML80" s="39"/>
      <c r="MM80" s="39"/>
      <c r="MN80" s="39"/>
      <c r="MO80" s="39"/>
      <c r="MP80" s="39"/>
      <c r="MQ80" s="39"/>
      <c r="MR80" s="39"/>
      <c r="MS80" s="39"/>
      <c r="MT80" s="39"/>
      <c r="MU80" s="39"/>
      <c r="MV80" s="39"/>
      <c r="MW80" s="39"/>
      <c r="MX80" s="39"/>
      <c r="MY80" s="39"/>
      <c r="MZ80" s="39"/>
      <c r="NA80" s="39"/>
      <c r="NB80" s="39"/>
      <c r="NC80" s="39"/>
      <c r="ND80" s="39"/>
      <c r="NE80" s="39"/>
      <c r="NF80" s="39"/>
      <c r="NG80" s="39"/>
      <c r="NH80" s="39"/>
      <c r="NI80" s="39"/>
      <c r="NJ80" s="39"/>
      <c r="NK80" s="39"/>
      <c r="NL80" s="39"/>
      <c r="NM80" s="39"/>
      <c r="NN80" s="39"/>
      <c r="NO80" s="39"/>
      <c r="NP80" s="39"/>
      <c r="NQ80" s="39"/>
      <c r="NR80" s="39"/>
      <c r="NS80" s="39"/>
      <c r="NT80" s="39"/>
      <c r="NU80" s="39"/>
      <c r="NV80" s="39"/>
      <c r="NW80" s="39"/>
      <c r="NX80" s="39"/>
      <c r="NY80" s="39"/>
      <c r="NZ80" s="39"/>
      <c r="OA80" s="39"/>
      <c r="OB80" s="39"/>
      <c r="OC80" s="39"/>
      <c r="OD80" s="39"/>
      <c r="OE80" s="39"/>
      <c r="OF80" s="39"/>
      <c r="OG80" s="39"/>
      <c r="OH80" s="39"/>
      <c r="OI80" s="39"/>
      <c r="OJ80" s="39"/>
      <c r="OK80" s="39"/>
      <c r="OL80" s="39"/>
      <c r="OM80" s="39"/>
      <c r="ON80" s="39"/>
      <c r="OO80" s="39"/>
      <c r="OP80" s="39"/>
      <c r="OQ80" s="39"/>
      <c r="OR80" s="39"/>
      <c r="OS80" s="39"/>
      <c r="OT80" s="39"/>
      <c r="OU80" s="39"/>
      <c r="OV80" s="39"/>
      <c r="OW80" s="39"/>
      <c r="OX80" s="39"/>
      <c r="OY80" s="39"/>
      <c r="OZ80" s="39"/>
      <c r="PA80" s="39"/>
      <c r="PB80" s="39"/>
      <c r="PC80" s="39"/>
      <c r="PD80" s="39"/>
      <c r="PE80" s="39"/>
      <c r="PF80" s="39"/>
      <c r="PG80" s="39"/>
      <c r="PH80" s="39"/>
      <c r="PI80" s="39"/>
      <c r="PJ80" s="39"/>
      <c r="PK80" s="39"/>
      <c r="PL80" s="39"/>
      <c r="PM80" s="39"/>
      <c r="PN80" s="39"/>
      <c r="PO80" s="39"/>
      <c r="PP80" s="39"/>
      <c r="PQ80" s="39"/>
      <c r="PR80" s="39"/>
      <c r="PS80" s="39"/>
      <c r="PT80" s="39"/>
      <c r="PU80" s="39"/>
      <c r="PV80" s="39"/>
      <c r="PW80" s="39"/>
      <c r="PX80" s="39"/>
      <c r="PY80" s="39"/>
      <c r="PZ80" s="39"/>
      <c r="QA80" s="39"/>
      <c r="QB80" s="39"/>
      <c r="QC80" s="39"/>
      <c r="QD80" s="39"/>
      <c r="QE80" s="39"/>
      <c r="QF80" s="39"/>
      <c r="QG80" s="39"/>
      <c r="QH80" s="39"/>
      <c r="QI80" s="39"/>
      <c r="QJ80" s="39"/>
      <c r="QK80" s="39"/>
      <c r="QL80" s="39"/>
      <c r="QM80" s="39"/>
      <c r="QN80" s="39"/>
      <c r="QO80" s="39"/>
      <c r="QP80" s="39"/>
      <c r="QQ80" s="39"/>
      <c r="QR80" s="39"/>
      <c r="QS80" s="39"/>
      <c r="QT80" s="39"/>
      <c r="QU80" s="39"/>
      <c r="QV80" s="39"/>
      <c r="QW80" s="39"/>
      <c r="QX80" s="39"/>
      <c r="QY80" s="39"/>
      <c r="QZ80" s="39"/>
      <c r="RA80" s="39"/>
      <c r="RB80" s="39"/>
      <c r="RC80" s="39"/>
      <c r="RD80" s="39"/>
      <c r="RE80" s="39"/>
      <c r="RF80" s="39"/>
      <c r="RG80" s="39"/>
      <c r="RH80" s="39"/>
      <c r="RI80" s="39"/>
      <c r="RJ80" s="39"/>
      <c r="RK80" s="39"/>
      <c r="RL80" s="39"/>
      <c r="RM80" s="39"/>
      <c r="RN80" s="39"/>
      <c r="RO80" s="39"/>
      <c r="RP80" s="39"/>
      <c r="RQ80" s="39"/>
      <c r="RR80" s="39"/>
      <c r="RS80" s="39"/>
      <c r="RT80" s="39"/>
      <c r="RU80" s="39"/>
      <c r="RV80" s="39"/>
      <c r="RW80" s="39"/>
      <c r="RX80" s="39"/>
      <c r="RY80" s="39"/>
      <c r="RZ80" s="39"/>
      <c r="SA80" s="39"/>
      <c r="SB80" s="39"/>
      <c r="SC80" s="39"/>
      <c r="SD80" s="39"/>
      <c r="SE80" s="39"/>
      <c r="SF80" s="39"/>
      <c r="SG80" s="39"/>
      <c r="SH80" s="39"/>
      <c r="SI80" s="39"/>
      <c r="SJ80" s="39"/>
      <c r="SK80" s="39"/>
      <c r="SL80" s="39"/>
      <c r="SM80" s="39"/>
      <c r="SN80" s="39"/>
      <c r="SO80" s="39"/>
      <c r="SP80" s="39"/>
      <c r="SQ80" s="39"/>
      <c r="SR80" s="39"/>
      <c r="SS80" s="39"/>
      <c r="ST80" s="39"/>
      <c r="SU80" s="39"/>
      <c r="SV80" s="39"/>
      <c r="SW80" s="39"/>
      <c r="SX80" s="39"/>
      <c r="SY80" s="39"/>
      <c r="SZ80" s="39"/>
      <c r="TA80" s="39"/>
      <c r="TB80" s="39"/>
      <c r="TC80" s="39"/>
      <c r="TD80" s="39"/>
      <c r="TE80" s="39"/>
      <c r="TF80" s="39"/>
      <c r="TG80" s="39"/>
      <c r="TH80" s="39"/>
      <c r="TI80" s="39"/>
      <c r="TJ80" s="39"/>
      <c r="TK80" s="39"/>
      <c r="TL80" s="39"/>
      <c r="TM80" s="39"/>
      <c r="TN80" s="39"/>
      <c r="TO80" s="39"/>
      <c r="TP80" s="39"/>
      <c r="TQ80" s="39"/>
      <c r="TR80" s="39"/>
      <c r="TS80" s="39"/>
      <c r="TT80" s="39"/>
      <c r="TU80" s="39"/>
      <c r="TV80" s="39"/>
      <c r="TW80" s="39"/>
      <c r="TX80" s="39"/>
      <c r="TY80" s="39"/>
      <c r="TZ80" s="39"/>
      <c r="UA80" s="39"/>
      <c r="UB80" s="39"/>
      <c r="UC80" s="39"/>
      <c r="UD80" s="39"/>
      <c r="UE80" s="39"/>
      <c r="UF80" s="39"/>
      <c r="UG80" s="39"/>
      <c r="UH80" s="39"/>
      <c r="UI80" s="39"/>
      <c r="UJ80" s="39"/>
      <c r="UK80" s="39"/>
      <c r="UL80" s="39"/>
      <c r="UM80" s="39"/>
      <c r="UN80" s="39"/>
      <c r="UO80" s="39"/>
      <c r="UP80" s="39"/>
      <c r="UQ80" s="39"/>
      <c r="UR80" s="39"/>
      <c r="US80" s="39"/>
      <c r="UT80" s="39"/>
      <c r="UU80" s="39"/>
      <c r="UV80" s="39"/>
      <c r="UW80" s="39"/>
      <c r="UX80" s="39"/>
      <c r="UY80" s="39"/>
      <c r="UZ80" s="39"/>
      <c r="VA80" s="39"/>
      <c r="VB80" s="39"/>
      <c r="VC80" s="39"/>
      <c r="VD80" s="39"/>
      <c r="VE80" s="39"/>
      <c r="VF80" s="39"/>
      <c r="VG80" s="39"/>
      <c r="VH80" s="39"/>
      <c r="VI80" s="39"/>
      <c r="VJ80" s="39"/>
      <c r="VK80" s="39"/>
      <c r="VL80" s="39"/>
      <c r="VM80" s="39"/>
      <c r="VN80" s="39"/>
      <c r="VO80" s="39"/>
      <c r="VP80" s="39"/>
      <c r="VQ80" s="39"/>
      <c r="VR80" s="39"/>
      <c r="VS80" s="39"/>
      <c r="VT80" s="39"/>
      <c r="VU80" s="39"/>
      <c r="VV80" s="39"/>
      <c r="VW80" s="39"/>
      <c r="VX80" s="39"/>
      <c r="VY80" s="39"/>
      <c r="VZ80" s="39"/>
      <c r="WA80" s="39"/>
      <c r="WB80" s="39"/>
      <c r="WC80" s="39"/>
      <c r="WD80" s="39"/>
      <c r="WE80" s="39"/>
      <c r="WF80" s="39"/>
      <c r="WG80" s="39"/>
      <c r="WH80" s="39"/>
      <c r="WI80" s="39"/>
      <c r="WJ80" s="39"/>
      <c r="WK80" s="39"/>
      <c r="WL80" s="39"/>
      <c r="WM80" s="39"/>
      <c r="WN80" s="39"/>
      <c r="WO80" s="39"/>
      <c r="WP80" s="39"/>
      <c r="WQ80" s="39"/>
      <c r="WR80" s="39"/>
      <c r="WS80" s="39"/>
      <c r="WT80" s="39"/>
      <c r="WU80" s="39"/>
      <c r="WV80" s="39"/>
      <c r="WW80" s="39"/>
      <c r="WX80" s="39"/>
      <c r="WY80" s="39"/>
      <c r="WZ80" s="39"/>
      <c r="XA80" s="39"/>
      <c r="XB80" s="39"/>
      <c r="XC80" s="39"/>
      <c r="XD80" s="39"/>
      <c r="XE80" s="39"/>
      <c r="XF80" s="39"/>
      <c r="XG80" s="39"/>
      <c r="XH80" s="39"/>
      <c r="XI80" s="39"/>
      <c r="XJ80" s="39"/>
      <c r="XK80" s="39"/>
      <c r="XL80" s="39"/>
      <c r="XM80" s="39"/>
      <c r="XN80" s="39"/>
      <c r="XO80" s="39"/>
      <c r="XP80" s="39"/>
      <c r="XQ80" s="39"/>
      <c r="XR80" s="39"/>
      <c r="XS80" s="39"/>
      <c r="XT80" s="39"/>
      <c r="XU80" s="39"/>
      <c r="XV80" s="39"/>
      <c r="XW80" s="39"/>
      <c r="XX80" s="39"/>
      <c r="XY80" s="39"/>
      <c r="XZ80" s="39"/>
      <c r="YA80" s="39"/>
      <c r="YB80" s="39"/>
      <c r="YC80" s="39"/>
      <c r="YD80" s="39"/>
      <c r="YE80" s="39"/>
      <c r="YF80" s="39"/>
      <c r="YG80" s="39"/>
      <c r="YH80" s="39"/>
      <c r="YI80" s="39"/>
      <c r="YJ80" s="39"/>
      <c r="YK80" s="39"/>
      <c r="YL80" s="39"/>
      <c r="YM80" s="39"/>
      <c r="YN80" s="39"/>
      <c r="YO80" s="39"/>
      <c r="YP80" s="39"/>
      <c r="YQ80" s="39"/>
      <c r="YR80" s="39"/>
      <c r="YS80" s="39"/>
      <c r="YT80" s="39"/>
      <c r="YU80" s="39"/>
      <c r="YV80" s="39"/>
      <c r="YW80" s="39"/>
      <c r="YX80" s="39"/>
      <c r="YY80" s="39"/>
      <c r="YZ80" s="39"/>
      <c r="ZA80" s="39"/>
      <c r="ZB80" s="39"/>
      <c r="ZC80" s="39"/>
      <c r="ZD80" s="39"/>
      <c r="ZE80" s="39"/>
      <c r="ZF80" s="39"/>
      <c r="ZG80" s="39"/>
      <c r="ZH80" s="39"/>
      <c r="ZI80" s="39"/>
      <c r="ZJ80" s="39"/>
      <c r="ZK80" s="39"/>
      <c r="ZL80" s="39"/>
      <c r="ZM80" s="39"/>
      <c r="ZN80" s="39"/>
      <c r="ZO80" s="39"/>
      <c r="ZP80" s="39"/>
      <c r="ZQ80" s="39"/>
      <c r="ZR80" s="39"/>
      <c r="ZS80" s="39"/>
      <c r="ZT80" s="39"/>
      <c r="ZU80" s="39"/>
      <c r="ZV80" s="39"/>
      <c r="ZW80" s="39"/>
      <c r="ZX80" s="39"/>
      <c r="ZY80" s="39"/>
      <c r="ZZ80" s="39"/>
      <c r="AAA80" s="39"/>
      <c r="AAB80" s="39"/>
      <c r="AAC80" s="39"/>
      <c r="AAD80" s="39"/>
      <c r="AAE80" s="39"/>
      <c r="AAF80" s="39"/>
      <c r="AAG80" s="39"/>
      <c r="AAH80" s="39"/>
      <c r="AAI80" s="39"/>
      <c r="AAJ80" s="39"/>
      <c r="AAK80" s="39"/>
      <c r="AAL80" s="39"/>
      <c r="AAM80" s="39"/>
      <c r="AAN80" s="39"/>
      <c r="AAO80" s="39"/>
      <c r="AAP80" s="39"/>
      <c r="AAQ80" s="39"/>
      <c r="AAR80" s="39"/>
      <c r="AAS80" s="39"/>
      <c r="AAT80" s="39"/>
      <c r="AAU80" s="39"/>
      <c r="AAV80" s="39"/>
      <c r="AAW80" s="39"/>
      <c r="AAX80" s="39"/>
      <c r="AAY80" s="39"/>
      <c r="AAZ80" s="39"/>
      <c r="ABA80" s="39"/>
      <c r="ABB80" s="39"/>
      <c r="ABC80" s="39"/>
      <c r="ABD80" s="39"/>
      <c r="ABE80" s="39"/>
      <c r="ABF80" s="39"/>
      <c r="ABG80" s="39"/>
      <c r="ABH80" s="39"/>
      <c r="ABI80" s="39"/>
      <c r="ABJ80" s="39"/>
      <c r="ABK80" s="39"/>
      <c r="ABL80" s="39"/>
      <c r="ABM80" s="39"/>
      <c r="ABN80" s="39"/>
      <c r="ABO80" s="39"/>
      <c r="ABP80" s="39"/>
      <c r="ABQ80" s="39"/>
      <c r="ABR80" s="39"/>
      <c r="ABS80" s="39"/>
      <c r="ABT80" s="39"/>
      <c r="ABU80" s="39"/>
      <c r="ABV80" s="39"/>
      <c r="ABW80" s="39"/>
      <c r="ABX80" s="39"/>
      <c r="ABY80" s="39"/>
      <c r="ABZ80" s="39"/>
      <c r="ACA80" s="39"/>
      <c r="ACB80" s="39"/>
      <c r="ACC80" s="39"/>
      <c r="ACD80" s="39"/>
      <c r="ACE80" s="39"/>
      <c r="ACF80" s="39"/>
      <c r="ACG80" s="39"/>
      <c r="ACH80" s="39"/>
      <c r="ACI80" s="39"/>
      <c r="ACJ80" s="39"/>
      <c r="ACK80" s="39"/>
      <c r="ACL80" s="39"/>
      <c r="ACM80" s="39"/>
      <c r="ACN80" s="39"/>
      <c r="ACO80" s="39"/>
      <c r="ACP80" s="39"/>
      <c r="ACQ80" s="39"/>
      <c r="ACR80" s="39"/>
      <c r="ACS80" s="39"/>
      <c r="ACT80" s="39"/>
      <c r="ACU80" s="39"/>
      <c r="ACV80" s="39"/>
      <c r="ACW80" s="39"/>
      <c r="ACX80" s="39"/>
      <c r="ACY80" s="39"/>
      <c r="ACZ80" s="39"/>
      <c r="ADA80" s="39"/>
      <c r="ADB80" s="39"/>
      <c r="ADC80" s="39"/>
      <c r="ADD80" s="39"/>
      <c r="ADE80" s="39"/>
      <c r="ADF80" s="39"/>
      <c r="ADG80" s="39"/>
      <c r="ADH80" s="39"/>
      <c r="ADI80" s="39"/>
      <c r="ADJ80" s="39"/>
      <c r="ADK80" s="39"/>
      <c r="ADL80" s="39"/>
      <c r="ADM80" s="39"/>
      <c r="ADN80" s="39"/>
      <c r="ADO80" s="39"/>
      <c r="ADP80" s="39"/>
      <c r="ADQ80" s="39"/>
      <c r="ADR80" s="39"/>
      <c r="ADS80" s="39"/>
      <c r="ADT80" s="39"/>
      <c r="ADU80" s="39"/>
      <c r="ADV80" s="39"/>
      <c r="ADW80" s="39"/>
      <c r="ADX80" s="39"/>
      <c r="ADY80" s="39"/>
      <c r="ADZ80" s="39"/>
      <c r="AEA80" s="39"/>
      <c r="AEB80" s="39"/>
      <c r="AEC80" s="39"/>
      <c r="AED80" s="39"/>
      <c r="AEE80" s="39"/>
      <c r="AEF80" s="39"/>
      <c r="AEG80" s="39"/>
      <c r="AEH80" s="39"/>
      <c r="AEI80" s="39"/>
      <c r="AEJ80" s="39"/>
      <c r="AEK80" s="39"/>
      <c r="AEL80" s="39"/>
      <c r="AEM80" s="39"/>
      <c r="AEN80" s="39"/>
      <c r="AEO80" s="39"/>
      <c r="AEP80" s="39"/>
      <c r="AEQ80" s="39"/>
      <c r="AER80" s="39"/>
      <c r="AES80" s="39"/>
      <c r="AET80" s="39"/>
      <c r="AEU80" s="39"/>
      <c r="AEV80" s="39"/>
      <c r="AEW80" s="39"/>
      <c r="AEX80" s="39"/>
      <c r="AEY80" s="39"/>
      <c r="AEZ80" s="39"/>
      <c r="AFA80" s="39"/>
      <c r="AFB80" s="39"/>
      <c r="AFC80" s="39"/>
      <c r="AFD80" s="39"/>
      <c r="AFE80" s="39"/>
      <c r="AFF80" s="39"/>
      <c r="AFG80" s="39"/>
      <c r="AFH80" s="39"/>
      <c r="AFI80" s="39"/>
      <c r="AFJ80" s="39"/>
      <c r="AFK80" s="39"/>
      <c r="AFL80" s="39"/>
      <c r="AFM80" s="39"/>
      <c r="AFN80" s="39"/>
      <c r="AFO80" s="39"/>
      <c r="AFP80" s="39"/>
      <c r="AFQ80" s="39"/>
      <c r="AFR80" s="39"/>
      <c r="AFS80" s="39"/>
      <c r="AFT80" s="39"/>
      <c r="AFU80" s="39"/>
      <c r="AFV80" s="39"/>
      <c r="AFW80" s="39"/>
      <c r="AFX80" s="39"/>
      <c r="AFY80" s="39"/>
      <c r="AFZ80" s="39"/>
      <c r="AGA80" s="39"/>
      <c r="AGB80" s="39"/>
      <c r="AGC80" s="39"/>
      <c r="AGD80" s="39"/>
      <c r="AGE80" s="39"/>
      <c r="AGF80" s="39"/>
      <c r="AGG80" s="39"/>
      <c r="AGH80" s="39"/>
      <c r="AGI80" s="39"/>
      <c r="AGJ80" s="39"/>
      <c r="AGK80" s="39"/>
      <c r="AGL80" s="39"/>
      <c r="AGM80" s="39"/>
      <c r="AGN80" s="39"/>
      <c r="AGO80" s="39"/>
      <c r="AGP80" s="39"/>
      <c r="AGQ80" s="39"/>
      <c r="AGR80" s="39"/>
      <c r="AGS80" s="39"/>
      <c r="AGT80" s="39"/>
      <c r="AGU80" s="39"/>
      <c r="AGV80" s="39"/>
      <c r="AGW80" s="39"/>
      <c r="AGX80" s="39"/>
      <c r="AGY80" s="39"/>
      <c r="AGZ80" s="39"/>
      <c r="AHA80" s="39"/>
      <c r="AHB80" s="39"/>
      <c r="AHC80" s="39"/>
      <c r="AHD80" s="39"/>
      <c r="AHE80" s="39"/>
      <c r="AHF80" s="39"/>
      <c r="AHG80" s="39"/>
      <c r="AHH80" s="39"/>
      <c r="AHI80" s="39"/>
      <c r="AHJ80" s="39"/>
      <c r="AHK80" s="39"/>
      <c r="AHL80" s="39"/>
      <c r="AHM80" s="39"/>
      <c r="AHN80" s="39"/>
      <c r="AHO80" s="39"/>
      <c r="AHP80" s="39"/>
      <c r="AHQ80" s="39"/>
      <c r="AHR80" s="39"/>
      <c r="AHS80" s="39"/>
      <c r="AHT80" s="39"/>
      <c r="AHU80" s="39"/>
      <c r="AHV80" s="39"/>
      <c r="AHW80" s="39"/>
      <c r="AHX80" s="39"/>
      <c r="AHY80" s="39"/>
      <c r="AHZ80" s="39"/>
      <c r="AIA80" s="39"/>
      <c r="AIB80" s="39"/>
      <c r="AIC80" s="39"/>
      <c r="AID80" s="39"/>
      <c r="AIE80" s="39"/>
      <c r="AIF80" s="39"/>
      <c r="AIG80" s="39"/>
      <c r="AIH80" s="39"/>
      <c r="AII80" s="39"/>
      <c r="AIJ80" s="39"/>
    </row>
    <row r="81" spans="1:920" s="40" customFormat="1" ht="12.75" customHeight="1">
      <c r="A81" s="22">
        <v>0.51</v>
      </c>
      <c r="B81" s="22">
        <v>1.34</v>
      </c>
      <c r="C81" s="22" t="str">
        <f t="shared" si="3"/>
        <v/>
      </c>
      <c r="D81" s="22" t="str">
        <f t="shared" si="3"/>
        <v/>
      </c>
      <c r="E81" s="68" t="s">
        <v>132</v>
      </c>
      <c r="F81" s="78" t="s">
        <v>133</v>
      </c>
      <c r="G81" s="79"/>
      <c r="H81" s="37" t="s">
        <v>28</v>
      </c>
      <c r="I81" s="71">
        <v>551</v>
      </c>
      <c r="J81" s="80"/>
      <c r="K81" s="80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  <c r="DG81" s="39"/>
      <c r="DH81" s="39"/>
      <c r="DI81" s="39"/>
      <c r="DJ81" s="39"/>
      <c r="DK81" s="39"/>
      <c r="DL81" s="39"/>
      <c r="DM81" s="39"/>
      <c r="DN81" s="39"/>
      <c r="DO81" s="39"/>
      <c r="DP81" s="39"/>
      <c r="DQ81" s="39"/>
      <c r="DR81" s="39"/>
      <c r="DS81" s="39"/>
      <c r="DT81" s="39"/>
      <c r="DU81" s="39"/>
      <c r="DV81" s="39"/>
      <c r="DW81" s="39"/>
      <c r="DX81" s="39"/>
      <c r="DY81" s="39"/>
      <c r="DZ81" s="39"/>
      <c r="EA81" s="39"/>
      <c r="EB81" s="39"/>
      <c r="EC81" s="39"/>
      <c r="ED81" s="39"/>
      <c r="EE81" s="39"/>
      <c r="EF81" s="39"/>
      <c r="EG81" s="39"/>
      <c r="EH81" s="39"/>
      <c r="EI81" s="39"/>
      <c r="EJ81" s="39"/>
      <c r="EK81" s="39"/>
      <c r="EL81" s="39"/>
      <c r="EM81" s="39"/>
      <c r="EN81" s="39"/>
      <c r="EO81" s="39"/>
      <c r="EP81" s="39"/>
      <c r="EQ81" s="39"/>
      <c r="ER81" s="39"/>
      <c r="ES81" s="39"/>
      <c r="ET81" s="39"/>
      <c r="EU81" s="39"/>
      <c r="EV81" s="39"/>
      <c r="EW81" s="39"/>
      <c r="EX81" s="39"/>
      <c r="EY81" s="39"/>
      <c r="EZ81" s="39"/>
      <c r="FA81" s="39"/>
      <c r="FB81" s="39"/>
      <c r="FC81" s="39"/>
      <c r="FD81" s="39"/>
      <c r="FE81" s="39"/>
      <c r="FF81" s="39"/>
      <c r="FG81" s="39"/>
      <c r="FH81" s="39"/>
      <c r="FI81" s="39"/>
      <c r="FJ81" s="39"/>
      <c r="FK81" s="39"/>
      <c r="FL81" s="39"/>
      <c r="FM81" s="39"/>
      <c r="FN81" s="39"/>
      <c r="FO81" s="39"/>
      <c r="FP81" s="39"/>
      <c r="FQ81" s="39"/>
      <c r="FR81" s="39"/>
      <c r="FS81" s="39"/>
      <c r="FT81" s="39"/>
      <c r="FU81" s="39"/>
      <c r="FV81" s="39"/>
      <c r="FW81" s="39"/>
      <c r="FX81" s="39"/>
      <c r="FY81" s="39"/>
      <c r="FZ81" s="39"/>
      <c r="GA81" s="39"/>
      <c r="GB81" s="39"/>
      <c r="GC81" s="39"/>
      <c r="GD81" s="39"/>
      <c r="GE81" s="39"/>
      <c r="GF81" s="39"/>
      <c r="GG81" s="39"/>
      <c r="GH81" s="39"/>
      <c r="GI81" s="39"/>
      <c r="GJ81" s="39"/>
      <c r="GK81" s="39"/>
      <c r="GL81" s="39"/>
      <c r="GM81" s="39"/>
      <c r="GN81" s="39"/>
      <c r="GO81" s="39"/>
      <c r="GP81" s="39"/>
      <c r="GQ81" s="39"/>
      <c r="GR81" s="39"/>
      <c r="GS81" s="39"/>
      <c r="GT81" s="39"/>
      <c r="GU81" s="39"/>
      <c r="GV81" s="39"/>
      <c r="GW81" s="39"/>
      <c r="GX81" s="39"/>
      <c r="GY81" s="39"/>
      <c r="GZ81" s="39"/>
      <c r="HA81" s="39"/>
      <c r="HB81" s="39"/>
      <c r="HC81" s="39"/>
      <c r="HD81" s="39"/>
      <c r="HE81" s="39"/>
      <c r="HF81" s="39"/>
      <c r="HG81" s="39"/>
      <c r="HH81" s="39"/>
      <c r="HI81" s="39"/>
      <c r="HJ81" s="39"/>
      <c r="HK81" s="39"/>
      <c r="HL81" s="39"/>
      <c r="HM81" s="39"/>
      <c r="HN81" s="39"/>
      <c r="HO81" s="39"/>
      <c r="HP81" s="39"/>
      <c r="HQ81" s="39"/>
      <c r="HR81" s="39"/>
      <c r="HS81" s="39"/>
      <c r="HT81" s="39"/>
      <c r="HU81" s="39"/>
      <c r="HV81" s="39"/>
      <c r="HW81" s="39"/>
      <c r="HX81" s="39"/>
      <c r="HY81" s="39"/>
      <c r="HZ81" s="39"/>
      <c r="IA81" s="39"/>
      <c r="IB81" s="39"/>
      <c r="IC81" s="39"/>
      <c r="ID81" s="39"/>
      <c r="IE81" s="39"/>
      <c r="IF81" s="39"/>
      <c r="IG81" s="39"/>
      <c r="IH81" s="39"/>
      <c r="II81" s="39"/>
      <c r="IJ81" s="39"/>
      <c r="IK81" s="39"/>
      <c r="IL81" s="39"/>
      <c r="IM81" s="39"/>
      <c r="IN81" s="39"/>
      <c r="IO81" s="39"/>
      <c r="IP81" s="39"/>
      <c r="IQ81" s="39"/>
      <c r="IR81" s="39"/>
      <c r="IS81" s="39"/>
      <c r="IT81" s="39"/>
      <c r="IU81" s="39"/>
      <c r="IV81" s="39"/>
      <c r="IW81" s="39"/>
      <c r="IX81" s="39"/>
      <c r="IY81" s="39"/>
      <c r="IZ81" s="39"/>
      <c r="JA81" s="39"/>
      <c r="JB81" s="39"/>
      <c r="JC81" s="39"/>
      <c r="JD81" s="39"/>
      <c r="JE81" s="39"/>
      <c r="JF81" s="39"/>
      <c r="JG81" s="39"/>
      <c r="JH81" s="39"/>
      <c r="JI81" s="39"/>
      <c r="JJ81" s="39"/>
      <c r="JK81" s="39"/>
      <c r="JL81" s="39"/>
      <c r="JM81" s="39"/>
      <c r="JN81" s="39"/>
      <c r="JO81" s="39"/>
      <c r="JP81" s="39"/>
      <c r="JQ81" s="39"/>
      <c r="JR81" s="39"/>
      <c r="JS81" s="39"/>
      <c r="JT81" s="39"/>
      <c r="JU81" s="39"/>
      <c r="JV81" s="39"/>
      <c r="JW81" s="39"/>
      <c r="JX81" s="39"/>
      <c r="JY81" s="39"/>
      <c r="JZ81" s="39"/>
      <c r="KA81" s="39"/>
      <c r="KB81" s="39"/>
      <c r="KC81" s="39"/>
      <c r="KD81" s="39"/>
      <c r="KE81" s="39"/>
      <c r="KF81" s="39"/>
      <c r="KG81" s="39"/>
      <c r="KH81" s="39"/>
      <c r="KI81" s="39"/>
      <c r="KJ81" s="39"/>
      <c r="KK81" s="39"/>
      <c r="KL81" s="39"/>
      <c r="KM81" s="39"/>
      <c r="KN81" s="39"/>
      <c r="KO81" s="39"/>
      <c r="KP81" s="39"/>
      <c r="KQ81" s="39"/>
      <c r="KR81" s="39"/>
      <c r="KS81" s="39"/>
      <c r="KT81" s="39"/>
      <c r="KU81" s="39"/>
      <c r="KV81" s="39"/>
      <c r="KW81" s="39"/>
      <c r="KX81" s="39"/>
      <c r="KY81" s="39"/>
      <c r="KZ81" s="39"/>
      <c r="LA81" s="39"/>
      <c r="LB81" s="39"/>
      <c r="LC81" s="39"/>
      <c r="LD81" s="39"/>
      <c r="LE81" s="39"/>
      <c r="LF81" s="39"/>
      <c r="LG81" s="39"/>
      <c r="LH81" s="39"/>
      <c r="LI81" s="39"/>
      <c r="LJ81" s="39"/>
      <c r="LK81" s="39"/>
      <c r="LL81" s="39"/>
      <c r="LM81" s="39"/>
      <c r="LN81" s="39"/>
      <c r="LO81" s="39"/>
      <c r="LP81" s="39"/>
      <c r="LQ81" s="39"/>
      <c r="LR81" s="39"/>
      <c r="LS81" s="39"/>
      <c r="LT81" s="39"/>
      <c r="LU81" s="39"/>
      <c r="LV81" s="39"/>
      <c r="LW81" s="39"/>
      <c r="LX81" s="39"/>
      <c r="LY81" s="39"/>
      <c r="LZ81" s="39"/>
      <c r="MA81" s="39"/>
      <c r="MB81" s="39"/>
      <c r="MC81" s="39"/>
      <c r="MD81" s="39"/>
      <c r="ME81" s="39"/>
      <c r="MF81" s="39"/>
      <c r="MG81" s="39"/>
      <c r="MH81" s="39"/>
      <c r="MI81" s="39"/>
      <c r="MJ81" s="39"/>
      <c r="MK81" s="39"/>
      <c r="ML81" s="39"/>
      <c r="MM81" s="39"/>
      <c r="MN81" s="39"/>
      <c r="MO81" s="39"/>
      <c r="MP81" s="39"/>
      <c r="MQ81" s="39"/>
      <c r="MR81" s="39"/>
      <c r="MS81" s="39"/>
      <c r="MT81" s="39"/>
      <c r="MU81" s="39"/>
      <c r="MV81" s="39"/>
      <c r="MW81" s="39"/>
      <c r="MX81" s="39"/>
      <c r="MY81" s="39"/>
      <c r="MZ81" s="39"/>
      <c r="NA81" s="39"/>
      <c r="NB81" s="39"/>
      <c r="NC81" s="39"/>
      <c r="ND81" s="39"/>
      <c r="NE81" s="39"/>
      <c r="NF81" s="39"/>
      <c r="NG81" s="39"/>
      <c r="NH81" s="39"/>
      <c r="NI81" s="39"/>
      <c r="NJ81" s="39"/>
      <c r="NK81" s="39"/>
      <c r="NL81" s="39"/>
      <c r="NM81" s="39"/>
      <c r="NN81" s="39"/>
      <c r="NO81" s="39"/>
      <c r="NP81" s="39"/>
      <c r="NQ81" s="39"/>
      <c r="NR81" s="39"/>
      <c r="NS81" s="39"/>
      <c r="NT81" s="39"/>
      <c r="NU81" s="39"/>
      <c r="NV81" s="39"/>
      <c r="NW81" s="39"/>
      <c r="NX81" s="39"/>
      <c r="NY81" s="39"/>
      <c r="NZ81" s="39"/>
      <c r="OA81" s="39"/>
      <c r="OB81" s="39"/>
      <c r="OC81" s="39"/>
      <c r="OD81" s="39"/>
      <c r="OE81" s="39"/>
      <c r="OF81" s="39"/>
      <c r="OG81" s="39"/>
      <c r="OH81" s="39"/>
      <c r="OI81" s="39"/>
      <c r="OJ81" s="39"/>
      <c r="OK81" s="39"/>
      <c r="OL81" s="39"/>
      <c r="OM81" s="39"/>
      <c r="ON81" s="39"/>
      <c r="OO81" s="39"/>
      <c r="OP81" s="39"/>
      <c r="OQ81" s="39"/>
      <c r="OR81" s="39"/>
      <c r="OS81" s="39"/>
      <c r="OT81" s="39"/>
      <c r="OU81" s="39"/>
      <c r="OV81" s="39"/>
      <c r="OW81" s="39"/>
      <c r="OX81" s="39"/>
      <c r="OY81" s="39"/>
      <c r="OZ81" s="39"/>
      <c r="PA81" s="39"/>
      <c r="PB81" s="39"/>
      <c r="PC81" s="39"/>
      <c r="PD81" s="39"/>
      <c r="PE81" s="39"/>
      <c r="PF81" s="39"/>
      <c r="PG81" s="39"/>
      <c r="PH81" s="39"/>
      <c r="PI81" s="39"/>
      <c r="PJ81" s="39"/>
      <c r="PK81" s="39"/>
      <c r="PL81" s="39"/>
      <c r="PM81" s="39"/>
      <c r="PN81" s="39"/>
      <c r="PO81" s="39"/>
      <c r="PP81" s="39"/>
      <c r="PQ81" s="39"/>
      <c r="PR81" s="39"/>
      <c r="PS81" s="39"/>
      <c r="PT81" s="39"/>
      <c r="PU81" s="39"/>
      <c r="PV81" s="39"/>
      <c r="PW81" s="39"/>
      <c r="PX81" s="39"/>
      <c r="PY81" s="39"/>
      <c r="PZ81" s="39"/>
      <c r="QA81" s="39"/>
      <c r="QB81" s="39"/>
      <c r="QC81" s="39"/>
      <c r="QD81" s="39"/>
      <c r="QE81" s="39"/>
      <c r="QF81" s="39"/>
      <c r="QG81" s="39"/>
      <c r="QH81" s="39"/>
      <c r="QI81" s="39"/>
      <c r="QJ81" s="39"/>
      <c r="QK81" s="39"/>
      <c r="QL81" s="39"/>
      <c r="QM81" s="39"/>
      <c r="QN81" s="39"/>
      <c r="QO81" s="39"/>
      <c r="QP81" s="39"/>
      <c r="QQ81" s="39"/>
      <c r="QR81" s="39"/>
      <c r="QS81" s="39"/>
      <c r="QT81" s="39"/>
      <c r="QU81" s="39"/>
      <c r="QV81" s="39"/>
      <c r="QW81" s="39"/>
      <c r="QX81" s="39"/>
      <c r="QY81" s="39"/>
      <c r="QZ81" s="39"/>
      <c r="RA81" s="39"/>
      <c r="RB81" s="39"/>
      <c r="RC81" s="39"/>
      <c r="RD81" s="39"/>
      <c r="RE81" s="39"/>
      <c r="RF81" s="39"/>
      <c r="RG81" s="39"/>
      <c r="RH81" s="39"/>
      <c r="RI81" s="39"/>
      <c r="RJ81" s="39"/>
      <c r="RK81" s="39"/>
      <c r="RL81" s="39"/>
      <c r="RM81" s="39"/>
      <c r="RN81" s="39"/>
      <c r="RO81" s="39"/>
      <c r="RP81" s="39"/>
      <c r="RQ81" s="39"/>
      <c r="RR81" s="39"/>
      <c r="RS81" s="39"/>
      <c r="RT81" s="39"/>
      <c r="RU81" s="39"/>
      <c r="RV81" s="39"/>
      <c r="RW81" s="39"/>
      <c r="RX81" s="39"/>
      <c r="RY81" s="39"/>
      <c r="RZ81" s="39"/>
      <c r="SA81" s="39"/>
      <c r="SB81" s="39"/>
      <c r="SC81" s="39"/>
      <c r="SD81" s="39"/>
      <c r="SE81" s="39"/>
      <c r="SF81" s="39"/>
      <c r="SG81" s="39"/>
      <c r="SH81" s="39"/>
      <c r="SI81" s="39"/>
      <c r="SJ81" s="39"/>
      <c r="SK81" s="39"/>
      <c r="SL81" s="39"/>
      <c r="SM81" s="39"/>
      <c r="SN81" s="39"/>
      <c r="SO81" s="39"/>
      <c r="SP81" s="39"/>
      <c r="SQ81" s="39"/>
      <c r="SR81" s="39"/>
      <c r="SS81" s="39"/>
      <c r="ST81" s="39"/>
      <c r="SU81" s="39"/>
      <c r="SV81" s="39"/>
      <c r="SW81" s="39"/>
      <c r="SX81" s="39"/>
      <c r="SY81" s="39"/>
      <c r="SZ81" s="39"/>
      <c r="TA81" s="39"/>
      <c r="TB81" s="39"/>
      <c r="TC81" s="39"/>
      <c r="TD81" s="39"/>
      <c r="TE81" s="39"/>
      <c r="TF81" s="39"/>
      <c r="TG81" s="39"/>
      <c r="TH81" s="39"/>
      <c r="TI81" s="39"/>
      <c r="TJ81" s="39"/>
      <c r="TK81" s="39"/>
      <c r="TL81" s="39"/>
      <c r="TM81" s="39"/>
      <c r="TN81" s="39"/>
      <c r="TO81" s="39"/>
      <c r="TP81" s="39"/>
      <c r="TQ81" s="39"/>
      <c r="TR81" s="39"/>
      <c r="TS81" s="39"/>
      <c r="TT81" s="39"/>
      <c r="TU81" s="39"/>
      <c r="TV81" s="39"/>
      <c r="TW81" s="39"/>
      <c r="TX81" s="39"/>
      <c r="TY81" s="39"/>
      <c r="TZ81" s="39"/>
      <c r="UA81" s="39"/>
      <c r="UB81" s="39"/>
      <c r="UC81" s="39"/>
      <c r="UD81" s="39"/>
      <c r="UE81" s="39"/>
      <c r="UF81" s="39"/>
      <c r="UG81" s="39"/>
      <c r="UH81" s="39"/>
      <c r="UI81" s="39"/>
      <c r="UJ81" s="39"/>
      <c r="UK81" s="39"/>
      <c r="UL81" s="39"/>
      <c r="UM81" s="39"/>
      <c r="UN81" s="39"/>
      <c r="UO81" s="39"/>
      <c r="UP81" s="39"/>
      <c r="UQ81" s="39"/>
      <c r="UR81" s="39"/>
      <c r="US81" s="39"/>
      <c r="UT81" s="39"/>
      <c r="UU81" s="39"/>
      <c r="UV81" s="39"/>
      <c r="UW81" s="39"/>
      <c r="UX81" s="39"/>
      <c r="UY81" s="39"/>
      <c r="UZ81" s="39"/>
      <c r="VA81" s="39"/>
      <c r="VB81" s="39"/>
      <c r="VC81" s="39"/>
      <c r="VD81" s="39"/>
      <c r="VE81" s="39"/>
      <c r="VF81" s="39"/>
      <c r="VG81" s="39"/>
      <c r="VH81" s="39"/>
      <c r="VI81" s="39"/>
      <c r="VJ81" s="39"/>
      <c r="VK81" s="39"/>
      <c r="VL81" s="39"/>
      <c r="VM81" s="39"/>
      <c r="VN81" s="39"/>
      <c r="VO81" s="39"/>
      <c r="VP81" s="39"/>
      <c r="VQ81" s="39"/>
      <c r="VR81" s="39"/>
      <c r="VS81" s="39"/>
      <c r="VT81" s="39"/>
      <c r="VU81" s="39"/>
      <c r="VV81" s="39"/>
      <c r="VW81" s="39"/>
      <c r="VX81" s="39"/>
      <c r="VY81" s="39"/>
      <c r="VZ81" s="39"/>
      <c r="WA81" s="39"/>
      <c r="WB81" s="39"/>
      <c r="WC81" s="39"/>
      <c r="WD81" s="39"/>
      <c r="WE81" s="39"/>
      <c r="WF81" s="39"/>
      <c r="WG81" s="39"/>
      <c r="WH81" s="39"/>
      <c r="WI81" s="39"/>
      <c r="WJ81" s="39"/>
      <c r="WK81" s="39"/>
      <c r="WL81" s="39"/>
      <c r="WM81" s="39"/>
      <c r="WN81" s="39"/>
      <c r="WO81" s="39"/>
      <c r="WP81" s="39"/>
      <c r="WQ81" s="39"/>
      <c r="WR81" s="39"/>
      <c r="WS81" s="39"/>
      <c r="WT81" s="39"/>
      <c r="WU81" s="39"/>
      <c r="WV81" s="39"/>
      <c r="WW81" s="39"/>
      <c r="WX81" s="39"/>
      <c r="WY81" s="39"/>
      <c r="WZ81" s="39"/>
      <c r="XA81" s="39"/>
      <c r="XB81" s="39"/>
      <c r="XC81" s="39"/>
      <c r="XD81" s="39"/>
      <c r="XE81" s="39"/>
      <c r="XF81" s="39"/>
      <c r="XG81" s="39"/>
      <c r="XH81" s="39"/>
      <c r="XI81" s="39"/>
      <c r="XJ81" s="39"/>
      <c r="XK81" s="39"/>
      <c r="XL81" s="39"/>
      <c r="XM81" s="39"/>
      <c r="XN81" s="39"/>
      <c r="XO81" s="39"/>
      <c r="XP81" s="39"/>
      <c r="XQ81" s="39"/>
      <c r="XR81" s="39"/>
      <c r="XS81" s="39"/>
      <c r="XT81" s="39"/>
      <c r="XU81" s="39"/>
      <c r="XV81" s="39"/>
      <c r="XW81" s="39"/>
      <c r="XX81" s="39"/>
      <c r="XY81" s="39"/>
      <c r="XZ81" s="39"/>
      <c r="YA81" s="39"/>
      <c r="YB81" s="39"/>
      <c r="YC81" s="39"/>
      <c r="YD81" s="39"/>
      <c r="YE81" s="39"/>
      <c r="YF81" s="39"/>
      <c r="YG81" s="39"/>
      <c r="YH81" s="39"/>
      <c r="YI81" s="39"/>
      <c r="YJ81" s="39"/>
      <c r="YK81" s="39"/>
      <c r="YL81" s="39"/>
      <c r="YM81" s="39"/>
      <c r="YN81" s="39"/>
      <c r="YO81" s="39"/>
      <c r="YP81" s="39"/>
      <c r="YQ81" s="39"/>
      <c r="YR81" s="39"/>
      <c r="YS81" s="39"/>
      <c r="YT81" s="39"/>
      <c r="YU81" s="39"/>
      <c r="YV81" s="39"/>
      <c r="YW81" s="39"/>
      <c r="YX81" s="39"/>
      <c r="YY81" s="39"/>
      <c r="YZ81" s="39"/>
      <c r="ZA81" s="39"/>
      <c r="ZB81" s="39"/>
      <c r="ZC81" s="39"/>
      <c r="ZD81" s="39"/>
      <c r="ZE81" s="39"/>
      <c r="ZF81" s="39"/>
      <c r="ZG81" s="39"/>
      <c r="ZH81" s="39"/>
      <c r="ZI81" s="39"/>
      <c r="ZJ81" s="39"/>
      <c r="ZK81" s="39"/>
      <c r="ZL81" s="39"/>
      <c r="ZM81" s="39"/>
      <c r="ZN81" s="39"/>
      <c r="ZO81" s="39"/>
      <c r="ZP81" s="39"/>
      <c r="ZQ81" s="39"/>
      <c r="ZR81" s="39"/>
      <c r="ZS81" s="39"/>
      <c r="ZT81" s="39"/>
      <c r="ZU81" s="39"/>
      <c r="ZV81" s="39"/>
      <c r="ZW81" s="39"/>
      <c r="ZX81" s="39"/>
      <c r="ZY81" s="39"/>
      <c r="ZZ81" s="39"/>
      <c r="AAA81" s="39"/>
      <c r="AAB81" s="39"/>
      <c r="AAC81" s="39"/>
      <c r="AAD81" s="39"/>
      <c r="AAE81" s="39"/>
      <c r="AAF81" s="39"/>
      <c r="AAG81" s="39"/>
      <c r="AAH81" s="39"/>
      <c r="AAI81" s="39"/>
      <c r="AAJ81" s="39"/>
      <c r="AAK81" s="39"/>
      <c r="AAL81" s="39"/>
      <c r="AAM81" s="39"/>
      <c r="AAN81" s="39"/>
      <c r="AAO81" s="39"/>
      <c r="AAP81" s="39"/>
      <c r="AAQ81" s="39"/>
      <c r="AAR81" s="39"/>
      <c r="AAS81" s="39"/>
      <c r="AAT81" s="39"/>
      <c r="AAU81" s="39"/>
      <c r="AAV81" s="39"/>
      <c r="AAW81" s="39"/>
      <c r="AAX81" s="39"/>
      <c r="AAY81" s="39"/>
      <c r="AAZ81" s="39"/>
      <c r="ABA81" s="39"/>
      <c r="ABB81" s="39"/>
      <c r="ABC81" s="39"/>
      <c r="ABD81" s="39"/>
      <c r="ABE81" s="39"/>
      <c r="ABF81" s="39"/>
      <c r="ABG81" s="39"/>
      <c r="ABH81" s="39"/>
      <c r="ABI81" s="39"/>
      <c r="ABJ81" s="39"/>
      <c r="ABK81" s="39"/>
      <c r="ABL81" s="39"/>
      <c r="ABM81" s="39"/>
      <c r="ABN81" s="39"/>
      <c r="ABO81" s="39"/>
      <c r="ABP81" s="39"/>
      <c r="ABQ81" s="39"/>
      <c r="ABR81" s="39"/>
      <c r="ABS81" s="39"/>
      <c r="ABT81" s="39"/>
      <c r="ABU81" s="39"/>
      <c r="ABV81" s="39"/>
      <c r="ABW81" s="39"/>
      <c r="ABX81" s="39"/>
      <c r="ABY81" s="39"/>
      <c r="ABZ81" s="39"/>
      <c r="ACA81" s="39"/>
      <c r="ACB81" s="39"/>
      <c r="ACC81" s="39"/>
      <c r="ACD81" s="39"/>
      <c r="ACE81" s="39"/>
      <c r="ACF81" s="39"/>
      <c r="ACG81" s="39"/>
      <c r="ACH81" s="39"/>
      <c r="ACI81" s="39"/>
      <c r="ACJ81" s="39"/>
      <c r="ACK81" s="39"/>
      <c r="ACL81" s="39"/>
      <c r="ACM81" s="39"/>
      <c r="ACN81" s="39"/>
      <c r="ACO81" s="39"/>
      <c r="ACP81" s="39"/>
      <c r="ACQ81" s="39"/>
      <c r="ACR81" s="39"/>
      <c r="ACS81" s="39"/>
      <c r="ACT81" s="39"/>
      <c r="ACU81" s="39"/>
      <c r="ACV81" s="39"/>
      <c r="ACW81" s="39"/>
      <c r="ACX81" s="39"/>
      <c r="ACY81" s="39"/>
      <c r="ACZ81" s="39"/>
      <c r="ADA81" s="39"/>
      <c r="ADB81" s="39"/>
      <c r="ADC81" s="39"/>
      <c r="ADD81" s="39"/>
      <c r="ADE81" s="39"/>
      <c r="ADF81" s="39"/>
      <c r="ADG81" s="39"/>
      <c r="ADH81" s="39"/>
      <c r="ADI81" s="39"/>
      <c r="ADJ81" s="39"/>
      <c r="ADK81" s="39"/>
      <c r="ADL81" s="39"/>
      <c r="ADM81" s="39"/>
      <c r="ADN81" s="39"/>
      <c r="ADO81" s="39"/>
      <c r="ADP81" s="39"/>
      <c r="ADQ81" s="39"/>
      <c r="ADR81" s="39"/>
      <c r="ADS81" s="39"/>
      <c r="ADT81" s="39"/>
      <c r="ADU81" s="39"/>
      <c r="ADV81" s="39"/>
      <c r="ADW81" s="39"/>
      <c r="ADX81" s="39"/>
      <c r="ADY81" s="39"/>
      <c r="ADZ81" s="39"/>
      <c r="AEA81" s="39"/>
      <c r="AEB81" s="39"/>
      <c r="AEC81" s="39"/>
      <c r="AED81" s="39"/>
      <c r="AEE81" s="39"/>
      <c r="AEF81" s="39"/>
      <c r="AEG81" s="39"/>
      <c r="AEH81" s="39"/>
      <c r="AEI81" s="39"/>
      <c r="AEJ81" s="39"/>
      <c r="AEK81" s="39"/>
      <c r="AEL81" s="39"/>
      <c r="AEM81" s="39"/>
      <c r="AEN81" s="39"/>
      <c r="AEO81" s="39"/>
      <c r="AEP81" s="39"/>
      <c r="AEQ81" s="39"/>
      <c r="AER81" s="39"/>
      <c r="AES81" s="39"/>
      <c r="AET81" s="39"/>
      <c r="AEU81" s="39"/>
      <c r="AEV81" s="39"/>
      <c r="AEW81" s="39"/>
      <c r="AEX81" s="39"/>
      <c r="AEY81" s="39"/>
      <c r="AEZ81" s="39"/>
      <c r="AFA81" s="39"/>
      <c r="AFB81" s="39"/>
      <c r="AFC81" s="39"/>
      <c r="AFD81" s="39"/>
      <c r="AFE81" s="39"/>
      <c r="AFF81" s="39"/>
      <c r="AFG81" s="39"/>
      <c r="AFH81" s="39"/>
      <c r="AFI81" s="39"/>
      <c r="AFJ81" s="39"/>
      <c r="AFK81" s="39"/>
      <c r="AFL81" s="39"/>
      <c r="AFM81" s="39"/>
      <c r="AFN81" s="39"/>
      <c r="AFO81" s="39"/>
      <c r="AFP81" s="39"/>
      <c r="AFQ81" s="39"/>
      <c r="AFR81" s="39"/>
      <c r="AFS81" s="39"/>
      <c r="AFT81" s="39"/>
      <c r="AFU81" s="39"/>
      <c r="AFV81" s="39"/>
      <c r="AFW81" s="39"/>
      <c r="AFX81" s="39"/>
      <c r="AFY81" s="39"/>
      <c r="AFZ81" s="39"/>
      <c r="AGA81" s="39"/>
      <c r="AGB81" s="39"/>
      <c r="AGC81" s="39"/>
      <c r="AGD81" s="39"/>
      <c r="AGE81" s="39"/>
      <c r="AGF81" s="39"/>
      <c r="AGG81" s="39"/>
      <c r="AGH81" s="39"/>
      <c r="AGI81" s="39"/>
      <c r="AGJ81" s="39"/>
      <c r="AGK81" s="39"/>
      <c r="AGL81" s="39"/>
      <c r="AGM81" s="39"/>
      <c r="AGN81" s="39"/>
      <c r="AGO81" s="39"/>
      <c r="AGP81" s="39"/>
      <c r="AGQ81" s="39"/>
      <c r="AGR81" s="39"/>
      <c r="AGS81" s="39"/>
      <c r="AGT81" s="39"/>
      <c r="AGU81" s="39"/>
      <c r="AGV81" s="39"/>
      <c r="AGW81" s="39"/>
      <c r="AGX81" s="39"/>
      <c r="AGY81" s="39"/>
      <c r="AGZ81" s="39"/>
      <c r="AHA81" s="39"/>
      <c r="AHB81" s="39"/>
      <c r="AHC81" s="39"/>
      <c r="AHD81" s="39"/>
      <c r="AHE81" s="39"/>
      <c r="AHF81" s="39"/>
      <c r="AHG81" s="39"/>
      <c r="AHH81" s="39"/>
      <c r="AHI81" s="39"/>
      <c r="AHJ81" s="39"/>
      <c r="AHK81" s="39"/>
      <c r="AHL81" s="39"/>
      <c r="AHM81" s="39"/>
      <c r="AHN81" s="39"/>
      <c r="AHO81" s="39"/>
      <c r="AHP81" s="39"/>
      <c r="AHQ81" s="39"/>
      <c r="AHR81" s="39"/>
      <c r="AHS81" s="39"/>
      <c r="AHT81" s="39"/>
      <c r="AHU81" s="39"/>
      <c r="AHV81" s="39"/>
      <c r="AHW81" s="39"/>
      <c r="AHX81" s="39"/>
      <c r="AHY81" s="39"/>
      <c r="AHZ81" s="39"/>
      <c r="AIA81" s="39"/>
      <c r="AIB81" s="39"/>
      <c r="AIC81" s="39"/>
      <c r="AID81" s="39"/>
      <c r="AIE81" s="39"/>
      <c r="AIF81" s="39"/>
      <c r="AIG81" s="39"/>
      <c r="AIH81" s="39"/>
      <c r="AII81" s="39"/>
      <c r="AIJ81" s="39"/>
    </row>
    <row r="82" spans="1:920" s="40" customFormat="1" ht="12.75" customHeight="1">
      <c r="A82" s="22">
        <v>0.52</v>
      </c>
      <c r="B82" s="22">
        <v>1.35</v>
      </c>
      <c r="C82" s="22" t="str">
        <f t="shared" si="3"/>
        <v/>
      </c>
      <c r="D82" s="22" t="str">
        <f t="shared" si="3"/>
        <v/>
      </c>
      <c r="E82" s="68" t="s">
        <v>134</v>
      </c>
      <c r="F82" s="78" t="s">
        <v>135</v>
      </c>
      <c r="G82" s="79"/>
      <c r="H82" s="37" t="s">
        <v>28</v>
      </c>
      <c r="I82" s="71">
        <v>552</v>
      </c>
      <c r="J82" s="80"/>
      <c r="K82" s="80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39"/>
      <c r="DH82" s="39"/>
      <c r="DI82" s="39"/>
      <c r="DJ82" s="39"/>
      <c r="DK82" s="39"/>
      <c r="DL82" s="39"/>
      <c r="DM82" s="39"/>
      <c r="DN82" s="39"/>
      <c r="DO82" s="39"/>
      <c r="DP82" s="39"/>
      <c r="DQ82" s="39"/>
      <c r="DR82" s="39"/>
      <c r="DS82" s="39"/>
      <c r="DT82" s="39"/>
      <c r="DU82" s="39"/>
      <c r="DV82" s="39"/>
      <c r="DW82" s="39"/>
      <c r="DX82" s="39"/>
      <c r="DY82" s="39"/>
      <c r="DZ82" s="39"/>
      <c r="EA82" s="39"/>
      <c r="EB82" s="39"/>
      <c r="EC82" s="39"/>
      <c r="ED82" s="39"/>
      <c r="EE82" s="39"/>
      <c r="EF82" s="39"/>
      <c r="EG82" s="39"/>
      <c r="EH82" s="39"/>
      <c r="EI82" s="39"/>
      <c r="EJ82" s="39"/>
      <c r="EK82" s="39"/>
      <c r="EL82" s="39"/>
      <c r="EM82" s="39"/>
      <c r="EN82" s="39"/>
      <c r="EO82" s="39"/>
      <c r="EP82" s="39"/>
      <c r="EQ82" s="39"/>
      <c r="ER82" s="39"/>
      <c r="ES82" s="39"/>
      <c r="ET82" s="39"/>
      <c r="EU82" s="39"/>
      <c r="EV82" s="39"/>
      <c r="EW82" s="39"/>
      <c r="EX82" s="39"/>
      <c r="EY82" s="39"/>
      <c r="EZ82" s="39"/>
      <c r="FA82" s="39"/>
      <c r="FB82" s="39"/>
      <c r="FC82" s="39"/>
      <c r="FD82" s="39"/>
      <c r="FE82" s="39"/>
      <c r="FF82" s="39"/>
      <c r="FG82" s="39"/>
      <c r="FH82" s="39"/>
      <c r="FI82" s="39"/>
      <c r="FJ82" s="39"/>
      <c r="FK82" s="39"/>
      <c r="FL82" s="39"/>
      <c r="FM82" s="39"/>
      <c r="FN82" s="39"/>
      <c r="FO82" s="39"/>
      <c r="FP82" s="39"/>
      <c r="FQ82" s="39"/>
      <c r="FR82" s="39"/>
      <c r="FS82" s="39"/>
      <c r="FT82" s="39"/>
      <c r="FU82" s="39"/>
      <c r="FV82" s="39"/>
      <c r="FW82" s="39"/>
      <c r="FX82" s="39"/>
      <c r="FY82" s="39"/>
      <c r="FZ82" s="39"/>
      <c r="GA82" s="39"/>
      <c r="GB82" s="39"/>
      <c r="GC82" s="39"/>
      <c r="GD82" s="39"/>
      <c r="GE82" s="39"/>
      <c r="GF82" s="39"/>
      <c r="GG82" s="39"/>
      <c r="GH82" s="39"/>
      <c r="GI82" s="39"/>
      <c r="GJ82" s="39"/>
      <c r="GK82" s="39"/>
      <c r="GL82" s="39"/>
      <c r="GM82" s="39"/>
      <c r="GN82" s="39"/>
      <c r="GO82" s="39"/>
      <c r="GP82" s="39"/>
      <c r="GQ82" s="39"/>
      <c r="GR82" s="39"/>
      <c r="GS82" s="39"/>
      <c r="GT82" s="39"/>
      <c r="GU82" s="39"/>
      <c r="GV82" s="39"/>
      <c r="GW82" s="39"/>
      <c r="GX82" s="39"/>
      <c r="GY82" s="39"/>
      <c r="GZ82" s="39"/>
      <c r="HA82" s="39"/>
      <c r="HB82" s="39"/>
      <c r="HC82" s="39"/>
      <c r="HD82" s="39"/>
      <c r="HE82" s="39"/>
      <c r="HF82" s="39"/>
      <c r="HG82" s="39"/>
      <c r="HH82" s="39"/>
      <c r="HI82" s="39"/>
      <c r="HJ82" s="39"/>
      <c r="HK82" s="39"/>
      <c r="HL82" s="39"/>
      <c r="HM82" s="39"/>
      <c r="HN82" s="39"/>
      <c r="HO82" s="39"/>
      <c r="HP82" s="39"/>
      <c r="HQ82" s="39"/>
      <c r="HR82" s="39"/>
      <c r="HS82" s="39"/>
      <c r="HT82" s="39"/>
      <c r="HU82" s="39"/>
      <c r="HV82" s="39"/>
      <c r="HW82" s="39"/>
      <c r="HX82" s="39"/>
      <c r="HY82" s="39"/>
      <c r="HZ82" s="39"/>
      <c r="IA82" s="39"/>
      <c r="IB82" s="39"/>
      <c r="IC82" s="39"/>
      <c r="ID82" s="39"/>
      <c r="IE82" s="39"/>
      <c r="IF82" s="39"/>
      <c r="IG82" s="39"/>
      <c r="IH82" s="39"/>
      <c r="II82" s="39"/>
      <c r="IJ82" s="39"/>
      <c r="IK82" s="39"/>
      <c r="IL82" s="39"/>
      <c r="IM82" s="39"/>
      <c r="IN82" s="39"/>
      <c r="IO82" s="39"/>
      <c r="IP82" s="39"/>
      <c r="IQ82" s="39"/>
      <c r="IR82" s="39"/>
      <c r="IS82" s="39"/>
      <c r="IT82" s="39"/>
      <c r="IU82" s="39"/>
      <c r="IV82" s="39"/>
      <c r="IW82" s="39"/>
      <c r="IX82" s="39"/>
      <c r="IY82" s="39"/>
      <c r="IZ82" s="39"/>
      <c r="JA82" s="39"/>
      <c r="JB82" s="39"/>
      <c r="JC82" s="39"/>
      <c r="JD82" s="39"/>
      <c r="JE82" s="39"/>
      <c r="JF82" s="39"/>
      <c r="JG82" s="39"/>
      <c r="JH82" s="39"/>
      <c r="JI82" s="39"/>
      <c r="JJ82" s="39"/>
      <c r="JK82" s="39"/>
      <c r="JL82" s="39"/>
      <c r="JM82" s="39"/>
      <c r="JN82" s="39"/>
      <c r="JO82" s="39"/>
      <c r="JP82" s="39"/>
      <c r="JQ82" s="39"/>
      <c r="JR82" s="39"/>
      <c r="JS82" s="39"/>
      <c r="JT82" s="39"/>
      <c r="JU82" s="39"/>
      <c r="JV82" s="39"/>
      <c r="JW82" s="39"/>
      <c r="JX82" s="39"/>
      <c r="JY82" s="39"/>
      <c r="JZ82" s="39"/>
      <c r="KA82" s="39"/>
      <c r="KB82" s="39"/>
      <c r="KC82" s="39"/>
      <c r="KD82" s="39"/>
      <c r="KE82" s="39"/>
      <c r="KF82" s="39"/>
      <c r="KG82" s="39"/>
      <c r="KH82" s="39"/>
      <c r="KI82" s="39"/>
      <c r="KJ82" s="39"/>
      <c r="KK82" s="39"/>
      <c r="KL82" s="39"/>
      <c r="KM82" s="39"/>
      <c r="KN82" s="39"/>
      <c r="KO82" s="39"/>
      <c r="KP82" s="39"/>
      <c r="KQ82" s="39"/>
      <c r="KR82" s="39"/>
      <c r="KS82" s="39"/>
      <c r="KT82" s="39"/>
      <c r="KU82" s="39"/>
      <c r="KV82" s="39"/>
      <c r="KW82" s="39"/>
      <c r="KX82" s="39"/>
      <c r="KY82" s="39"/>
      <c r="KZ82" s="39"/>
      <c r="LA82" s="39"/>
      <c r="LB82" s="39"/>
      <c r="LC82" s="39"/>
      <c r="LD82" s="39"/>
      <c r="LE82" s="39"/>
      <c r="LF82" s="39"/>
      <c r="LG82" s="39"/>
      <c r="LH82" s="39"/>
      <c r="LI82" s="39"/>
      <c r="LJ82" s="39"/>
      <c r="LK82" s="39"/>
      <c r="LL82" s="39"/>
      <c r="LM82" s="39"/>
      <c r="LN82" s="39"/>
      <c r="LO82" s="39"/>
      <c r="LP82" s="39"/>
      <c r="LQ82" s="39"/>
      <c r="LR82" s="39"/>
      <c r="LS82" s="39"/>
      <c r="LT82" s="39"/>
      <c r="LU82" s="39"/>
      <c r="LV82" s="39"/>
      <c r="LW82" s="39"/>
      <c r="LX82" s="39"/>
      <c r="LY82" s="39"/>
      <c r="LZ82" s="39"/>
      <c r="MA82" s="39"/>
      <c r="MB82" s="39"/>
      <c r="MC82" s="39"/>
      <c r="MD82" s="39"/>
      <c r="ME82" s="39"/>
      <c r="MF82" s="39"/>
      <c r="MG82" s="39"/>
      <c r="MH82" s="39"/>
      <c r="MI82" s="39"/>
      <c r="MJ82" s="39"/>
      <c r="MK82" s="39"/>
      <c r="ML82" s="39"/>
      <c r="MM82" s="39"/>
      <c r="MN82" s="39"/>
      <c r="MO82" s="39"/>
      <c r="MP82" s="39"/>
      <c r="MQ82" s="39"/>
      <c r="MR82" s="39"/>
      <c r="MS82" s="39"/>
      <c r="MT82" s="39"/>
      <c r="MU82" s="39"/>
      <c r="MV82" s="39"/>
      <c r="MW82" s="39"/>
      <c r="MX82" s="39"/>
      <c r="MY82" s="39"/>
      <c r="MZ82" s="39"/>
      <c r="NA82" s="39"/>
      <c r="NB82" s="39"/>
      <c r="NC82" s="39"/>
      <c r="ND82" s="39"/>
      <c r="NE82" s="39"/>
      <c r="NF82" s="39"/>
      <c r="NG82" s="39"/>
      <c r="NH82" s="39"/>
      <c r="NI82" s="39"/>
      <c r="NJ82" s="39"/>
      <c r="NK82" s="39"/>
      <c r="NL82" s="39"/>
      <c r="NM82" s="39"/>
      <c r="NN82" s="39"/>
      <c r="NO82" s="39"/>
      <c r="NP82" s="39"/>
      <c r="NQ82" s="39"/>
      <c r="NR82" s="39"/>
      <c r="NS82" s="39"/>
      <c r="NT82" s="39"/>
      <c r="NU82" s="39"/>
      <c r="NV82" s="39"/>
      <c r="NW82" s="39"/>
      <c r="NX82" s="39"/>
      <c r="NY82" s="39"/>
      <c r="NZ82" s="39"/>
      <c r="OA82" s="39"/>
      <c r="OB82" s="39"/>
      <c r="OC82" s="39"/>
      <c r="OD82" s="39"/>
      <c r="OE82" s="39"/>
      <c r="OF82" s="39"/>
      <c r="OG82" s="39"/>
      <c r="OH82" s="39"/>
      <c r="OI82" s="39"/>
      <c r="OJ82" s="39"/>
      <c r="OK82" s="39"/>
      <c r="OL82" s="39"/>
      <c r="OM82" s="39"/>
      <c r="ON82" s="39"/>
      <c r="OO82" s="39"/>
      <c r="OP82" s="39"/>
      <c r="OQ82" s="39"/>
      <c r="OR82" s="39"/>
      <c r="OS82" s="39"/>
      <c r="OT82" s="39"/>
      <c r="OU82" s="39"/>
      <c r="OV82" s="39"/>
      <c r="OW82" s="39"/>
      <c r="OX82" s="39"/>
      <c r="OY82" s="39"/>
      <c r="OZ82" s="39"/>
      <c r="PA82" s="39"/>
      <c r="PB82" s="39"/>
      <c r="PC82" s="39"/>
      <c r="PD82" s="39"/>
      <c r="PE82" s="39"/>
      <c r="PF82" s="39"/>
      <c r="PG82" s="39"/>
      <c r="PH82" s="39"/>
      <c r="PI82" s="39"/>
      <c r="PJ82" s="39"/>
      <c r="PK82" s="39"/>
      <c r="PL82" s="39"/>
      <c r="PM82" s="39"/>
      <c r="PN82" s="39"/>
      <c r="PO82" s="39"/>
      <c r="PP82" s="39"/>
      <c r="PQ82" s="39"/>
      <c r="PR82" s="39"/>
      <c r="PS82" s="39"/>
      <c r="PT82" s="39"/>
      <c r="PU82" s="39"/>
      <c r="PV82" s="39"/>
      <c r="PW82" s="39"/>
      <c r="PX82" s="39"/>
      <c r="PY82" s="39"/>
      <c r="PZ82" s="39"/>
      <c r="QA82" s="39"/>
      <c r="QB82" s="39"/>
      <c r="QC82" s="39"/>
      <c r="QD82" s="39"/>
      <c r="QE82" s="39"/>
      <c r="QF82" s="39"/>
      <c r="QG82" s="39"/>
      <c r="QH82" s="39"/>
      <c r="QI82" s="39"/>
      <c r="QJ82" s="39"/>
      <c r="QK82" s="39"/>
      <c r="QL82" s="39"/>
      <c r="QM82" s="39"/>
      <c r="QN82" s="39"/>
      <c r="QO82" s="39"/>
      <c r="QP82" s="39"/>
      <c r="QQ82" s="39"/>
      <c r="QR82" s="39"/>
      <c r="QS82" s="39"/>
      <c r="QT82" s="39"/>
      <c r="QU82" s="39"/>
      <c r="QV82" s="39"/>
      <c r="QW82" s="39"/>
      <c r="QX82" s="39"/>
      <c r="QY82" s="39"/>
      <c r="QZ82" s="39"/>
      <c r="RA82" s="39"/>
      <c r="RB82" s="39"/>
      <c r="RC82" s="39"/>
      <c r="RD82" s="39"/>
      <c r="RE82" s="39"/>
      <c r="RF82" s="39"/>
      <c r="RG82" s="39"/>
      <c r="RH82" s="39"/>
      <c r="RI82" s="39"/>
      <c r="RJ82" s="39"/>
      <c r="RK82" s="39"/>
      <c r="RL82" s="39"/>
      <c r="RM82" s="39"/>
      <c r="RN82" s="39"/>
      <c r="RO82" s="39"/>
      <c r="RP82" s="39"/>
      <c r="RQ82" s="39"/>
      <c r="RR82" s="39"/>
      <c r="RS82" s="39"/>
      <c r="RT82" s="39"/>
      <c r="RU82" s="39"/>
      <c r="RV82" s="39"/>
      <c r="RW82" s="39"/>
      <c r="RX82" s="39"/>
      <c r="RY82" s="39"/>
      <c r="RZ82" s="39"/>
      <c r="SA82" s="39"/>
      <c r="SB82" s="39"/>
      <c r="SC82" s="39"/>
      <c r="SD82" s="39"/>
      <c r="SE82" s="39"/>
      <c r="SF82" s="39"/>
      <c r="SG82" s="39"/>
      <c r="SH82" s="39"/>
      <c r="SI82" s="39"/>
      <c r="SJ82" s="39"/>
      <c r="SK82" s="39"/>
      <c r="SL82" s="39"/>
      <c r="SM82" s="39"/>
      <c r="SN82" s="39"/>
      <c r="SO82" s="39"/>
      <c r="SP82" s="39"/>
      <c r="SQ82" s="39"/>
      <c r="SR82" s="39"/>
      <c r="SS82" s="39"/>
      <c r="ST82" s="39"/>
      <c r="SU82" s="39"/>
      <c r="SV82" s="39"/>
      <c r="SW82" s="39"/>
      <c r="SX82" s="39"/>
      <c r="SY82" s="39"/>
      <c r="SZ82" s="39"/>
      <c r="TA82" s="39"/>
      <c r="TB82" s="39"/>
      <c r="TC82" s="39"/>
      <c r="TD82" s="39"/>
      <c r="TE82" s="39"/>
      <c r="TF82" s="39"/>
      <c r="TG82" s="39"/>
      <c r="TH82" s="39"/>
      <c r="TI82" s="39"/>
      <c r="TJ82" s="39"/>
      <c r="TK82" s="39"/>
      <c r="TL82" s="39"/>
      <c r="TM82" s="39"/>
      <c r="TN82" s="39"/>
      <c r="TO82" s="39"/>
      <c r="TP82" s="39"/>
      <c r="TQ82" s="39"/>
      <c r="TR82" s="39"/>
      <c r="TS82" s="39"/>
      <c r="TT82" s="39"/>
      <c r="TU82" s="39"/>
      <c r="TV82" s="39"/>
      <c r="TW82" s="39"/>
      <c r="TX82" s="39"/>
      <c r="TY82" s="39"/>
      <c r="TZ82" s="39"/>
      <c r="UA82" s="39"/>
      <c r="UB82" s="39"/>
      <c r="UC82" s="39"/>
      <c r="UD82" s="39"/>
      <c r="UE82" s="39"/>
      <c r="UF82" s="39"/>
      <c r="UG82" s="39"/>
      <c r="UH82" s="39"/>
      <c r="UI82" s="39"/>
      <c r="UJ82" s="39"/>
      <c r="UK82" s="39"/>
      <c r="UL82" s="39"/>
      <c r="UM82" s="39"/>
      <c r="UN82" s="39"/>
      <c r="UO82" s="39"/>
      <c r="UP82" s="39"/>
      <c r="UQ82" s="39"/>
      <c r="UR82" s="39"/>
      <c r="US82" s="39"/>
      <c r="UT82" s="39"/>
      <c r="UU82" s="39"/>
      <c r="UV82" s="39"/>
      <c r="UW82" s="39"/>
      <c r="UX82" s="39"/>
      <c r="UY82" s="39"/>
      <c r="UZ82" s="39"/>
      <c r="VA82" s="39"/>
      <c r="VB82" s="39"/>
      <c r="VC82" s="39"/>
      <c r="VD82" s="39"/>
      <c r="VE82" s="39"/>
      <c r="VF82" s="39"/>
      <c r="VG82" s="39"/>
      <c r="VH82" s="39"/>
      <c r="VI82" s="39"/>
      <c r="VJ82" s="39"/>
      <c r="VK82" s="39"/>
      <c r="VL82" s="39"/>
      <c r="VM82" s="39"/>
      <c r="VN82" s="39"/>
      <c r="VO82" s="39"/>
      <c r="VP82" s="39"/>
      <c r="VQ82" s="39"/>
      <c r="VR82" s="39"/>
      <c r="VS82" s="39"/>
      <c r="VT82" s="39"/>
      <c r="VU82" s="39"/>
      <c r="VV82" s="39"/>
      <c r="VW82" s="39"/>
      <c r="VX82" s="39"/>
      <c r="VY82" s="39"/>
      <c r="VZ82" s="39"/>
      <c r="WA82" s="39"/>
      <c r="WB82" s="39"/>
      <c r="WC82" s="39"/>
      <c r="WD82" s="39"/>
      <c r="WE82" s="39"/>
      <c r="WF82" s="39"/>
      <c r="WG82" s="39"/>
      <c r="WH82" s="39"/>
      <c r="WI82" s="39"/>
      <c r="WJ82" s="39"/>
      <c r="WK82" s="39"/>
      <c r="WL82" s="39"/>
      <c r="WM82" s="39"/>
      <c r="WN82" s="39"/>
      <c r="WO82" s="39"/>
      <c r="WP82" s="39"/>
      <c r="WQ82" s="39"/>
      <c r="WR82" s="39"/>
      <c r="WS82" s="39"/>
      <c r="WT82" s="39"/>
      <c r="WU82" s="39"/>
      <c r="WV82" s="39"/>
      <c r="WW82" s="39"/>
      <c r="WX82" s="39"/>
      <c r="WY82" s="39"/>
      <c r="WZ82" s="39"/>
      <c r="XA82" s="39"/>
      <c r="XB82" s="39"/>
      <c r="XC82" s="39"/>
      <c r="XD82" s="39"/>
      <c r="XE82" s="39"/>
      <c r="XF82" s="39"/>
      <c r="XG82" s="39"/>
      <c r="XH82" s="39"/>
      <c r="XI82" s="39"/>
      <c r="XJ82" s="39"/>
      <c r="XK82" s="39"/>
      <c r="XL82" s="39"/>
      <c r="XM82" s="39"/>
      <c r="XN82" s="39"/>
      <c r="XO82" s="39"/>
      <c r="XP82" s="39"/>
      <c r="XQ82" s="39"/>
      <c r="XR82" s="39"/>
      <c r="XS82" s="39"/>
      <c r="XT82" s="39"/>
      <c r="XU82" s="39"/>
      <c r="XV82" s="39"/>
      <c r="XW82" s="39"/>
      <c r="XX82" s="39"/>
      <c r="XY82" s="39"/>
      <c r="XZ82" s="39"/>
      <c r="YA82" s="39"/>
      <c r="YB82" s="39"/>
      <c r="YC82" s="39"/>
      <c r="YD82" s="39"/>
      <c r="YE82" s="39"/>
      <c r="YF82" s="39"/>
      <c r="YG82" s="39"/>
      <c r="YH82" s="39"/>
      <c r="YI82" s="39"/>
      <c r="YJ82" s="39"/>
      <c r="YK82" s="39"/>
      <c r="YL82" s="39"/>
      <c r="YM82" s="39"/>
      <c r="YN82" s="39"/>
      <c r="YO82" s="39"/>
      <c r="YP82" s="39"/>
      <c r="YQ82" s="39"/>
      <c r="YR82" s="39"/>
      <c r="YS82" s="39"/>
      <c r="YT82" s="39"/>
      <c r="YU82" s="39"/>
      <c r="YV82" s="39"/>
      <c r="YW82" s="39"/>
      <c r="YX82" s="39"/>
      <c r="YY82" s="39"/>
      <c r="YZ82" s="39"/>
      <c r="ZA82" s="39"/>
      <c r="ZB82" s="39"/>
      <c r="ZC82" s="39"/>
      <c r="ZD82" s="39"/>
      <c r="ZE82" s="39"/>
      <c r="ZF82" s="39"/>
      <c r="ZG82" s="39"/>
      <c r="ZH82" s="39"/>
      <c r="ZI82" s="39"/>
      <c r="ZJ82" s="39"/>
      <c r="ZK82" s="39"/>
      <c r="ZL82" s="39"/>
      <c r="ZM82" s="39"/>
      <c r="ZN82" s="39"/>
      <c r="ZO82" s="39"/>
      <c r="ZP82" s="39"/>
      <c r="ZQ82" s="39"/>
      <c r="ZR82" s="39"/>
      <c r="ZS82" s="39"/>
      <c r="ZT82" s="39"/>
      <c r="ZU82" s="39"/>
      <c r="ZV82" s="39"/>
      <c r="ZW82" s="39"/>
      <c r="ZX82" s="39"/>
      <c r="ZY82" s="39"/>
      <c r="ZZ82" s="39"/>
      <c r="AAA82" s="39"/>
      <c r="AAB82" s="39"/>
      <c r="AAC82" s="39"/>
      <c r="AAD82" s="39"/>
      <c r="AAE82" s="39"/>
      <c r="AAF82" s="39"/>
      <c r="AAG82" s="39"/>
      <c r="AAH82" s="39"/>
      <c r="AAI82" s="39"/>
      <c r="AAJ82" s="39"/>
      <c r="AAK82" s="39"/>
      <c r="AAL82" s="39"/>
      <c r="AAM82" s="39"/>
      <c r="AAN82" s="39"/>
      <c r="AAO82" s="39"/>
      <c r="AAP82" s="39"/>
      <c r="AAQ82" s="39"/>
      <c r="AAR82" s="39"/>
      <c r="AAS82" s="39"/>
      <c r="AAT82" s="39"/>
      <c r="AAU82" s="39"/>
      <c r="AAV82" s="39"/>
      <c r="AAW82" s="39"/>
      <c r="AAX82" s="39"/>
      <c r="AAY82" s="39"/>
      <c r="AAZ82" s="39"/>
      <c r="ABA82" s="39"/>
      <c r="ABB82" s="39"/>
      <c r="ABC82" s="39"/>
      <c r="ABD82" s="39"/>
      <c r="ABE82" s="39"/>
      <c r="ABF82" s="39"/>
      <c r="ABG82" s="39"/>
      <c r="ABH82" s="39"/>
      <c r="ABI82" s="39"/>
      <c r="ABJ82" s="39"/>
      <c r="ABK82" s="39"/>
      <c r="ABL82" s="39"/>
      <c r="ABM82" s="39"/>
      <c r="ABN82" s="39"/>
      <c r="ABO82" s="39"/>
      <c r="ABP82" s="39"/>
      <c r="ABQ82" s="39"/>
      <c r="ABR82" s="39"/>
      <c r="ABS82" s="39"/>
      <c r="ABT82" s="39"/>
      <c r="ABU82" s="39"/>
      <c r="ABV82" s="39"/>
      <c r="ABW82" s="39"/>
      <c r="ABX82" s="39"/>
      <c r="ABY82" s="39"/>
      <c r="ABZ82" s="39"/>
      <c r="ACA82" s="39"/>
      <c r="ACB82" s="39"/>
      <c r="ACC82" s="39"/>
      <c r="ACD82" s="39"/>
      <c r="ACE82" s="39"/>
      <c r="ACF82" s="39"/>
      <c r="ACG82" s="39"/>
      <c r="ACH82" s="39"/>
      <c r="ACI82" s="39"/>
      <c r="ACJ82" s="39"/>
      <c r="ACK82" s="39"/>
      <c r="ACL82" s="39"/>
      <c r="ACM82" s="39"/>
      <c r="ACN82" s="39"/>
      <c r="ACO82" s="39"/>
      <c r="ACP82" s="39"/>
      <c r="ACQ82" s="39"/>
      <c r="ACR82" s="39"/>
      <c r="ACS82" s="39"/>
      <c r="ACT82" s="39"/>
      <c r="ACU82" s="39"/>
      <c r="ACV82" s="39"/>
      <c r="ACW82" s="39"/>
      <c r="ACX82" s="39"/>
      <c r="ACY82" s="39"/>
      <c r="ACZ82" s="39"/>
      <c r="ADA82" s="39"/>
      <c r="ADB82" s="39"/>
      <c r="ADC82" s="39"/>
      <c r="ADD82" s="39"/>
      <c r="ADE82" s="39"/>
      <c r="ADF82" s="39"/>
      <c r="ADG82" s="39"/>
      <c r="ADH82" s="39"/>
      <c r="ADI82" s="39"/>
      <c r="ADJ82" s="39"/>
      <c r="ADK82" s="39"/>
      <c r="ADL82" s="39"/>
      <c r="ADM82" s="39"/>
      <c r="ADN82" s="39"/>
      <c r="ADO82" s="39"/>
      <c r="ADP82" s="39"/>
      <c r="ADQ82" s="39"/>
      <c r="ADR82" s="39"/>
      <c r="ADS82" s="39"/>
      <c r="ADT82" s="39"/>
      <c r="ADU82" s="39"/>
      <c r="ADV82" s="39"/>
      <c r="ADW82" s="39"/>
      <c r="ADX82" s="39"/>
      <c r="ADY82" s="39"/>
      <c r="ADZ82" s="39"/>
      <c r="AEA82" s="39"/>
      <c r="AEB82" s="39"/>
      <c r="AEC82" s="39"/>
      <c r="AED82" s="39"/>
      <c r="AEE82" s="39"/>
      <c r="AEF82" s="39"/>
      <c r="AEG82" s="39"/>
      <c r="AEH82" s="39"/>
      <c r="AEI82" s="39"/>
      <c r="AEJ82" s="39"/>
      <c r="AEK82" s="39"/>
      <c r="AEL82" s="39"/>
      <c r="AEM82" s="39"/>
      <c r="AEN82" s="39"/>
      <c r="AEO82" s="39"/>
      <c r="AEP82" s="39"/>
      <c r="AEQ82" s="39"/>
      <c r="AER82" s="39"/>
      <c r="AES82" s="39"/>
      <c r="AET82" s="39"/>
      <c r="AEU82" s="39"/>
      <c r="AEV82" s="39"/>
      <c r="AEW82" s="39"/>
      <c r="AEX82" s="39"/>
      <c r="AEY82" s="39"/>
      <c r="AEZ82" s="39"/>
      <c r="AFA82" s="39"/>
      <c r="AFB82" s="39"/>
      <c r="AFC82" s="39"/>
      <c r="AFD82" s="39"/>
      <c r="AFE82" s="39"/>
      <c r="AFF82" s="39"/>
      <c r="AFG82" s="39"/>
      <c r="AFH82" s="39"/>
      <c r="AFI82" s="39"/>
      <c r="AFJ82" s="39"/>
      <c r="AFK82" s="39"/>
      <c r="AFL82" s="39"/>
      <c r="AFM82" s="39"/>
      <c r="AFN82" s="39"/>
      <c r="AFO82" s="39"/>
      <c r="AFP82" s="39"/>
      <c r="AFQ82" s="39"/>
      <c r="AFR82" s="39"/>
      <c r="AFS82" s="39"/>
      <c r="AFT82" s="39"/>
      <c r="AFU82" s="39"/>
      <c r="AFV82" s="39"/>
      <c r="AFW82" s="39"/>
      <c r="AFX82" s="39"/>
      <c r="AFY82" s="39"/>
      <c r="AFZ82" s="39"/>
      <c r="AGA82" s="39"/>
      <c r="AGB82" s="39"/>
      <c r="AGC82" s="39"/>
      <c r="AGD82" s="39"/>
      <c r="AGE82" s="39"/>
      <c r="AGF82" s="39"/>
      <c r="AGG82" s="39"/>
      <c r="AGH82" s="39"/>
      <c r="AGI82" s="39"/>
      <c r="AGJ82" s="39"/>
      <c r="AGK82" s="39"/>
      <c r="AGL82" s="39"/>
      <c r="AGM82" s="39"/>
      <c r="AGN82" s="39"/>
      <c r="AGO82" s="39"/>
      <c r="AGP82" s="39"/>
      <c r="AGQ82" s="39"/>
      <c r="AGR82" s="39"/>
      <c r="AGS82" s="39"/>
      <c r="AGT82" s="39"/>
      <c r="AGU82" s="39"/>
      <c r="AGV82" s="39"/>
      <c r="AGW82" s="39"/>
      <c r="AGX82" s="39"/>
      <c r="AGY82" s="39"/>
      <c r="AGZ82" s="39"/>
      <c r="AHA82" s="39"/>
      <c r="AHB82" s="39"/>
      <c r="AHC82" s="39"/>
      <c r="AHD82" s="39"/>
      <c r="AHE82" s="39"/>
      <c r="AHF82" s="39"/>
      <c r="AHG82" s="39"/>
      <c r="AHH82" s="39"/>
      <c r="AHI82" s="39"/>
      <c r="AHJ82" s="39"/>
      <c r="AHK82" s="39"/>
      <c r="AHL82" s="39"/>
      <c r="AHM82" s="39"/>
      <c r="AHN82" s="39"/>
      <c r="AHO82" s="39"/>
      <c r="AHP82" s="39"/>
      <c r="AHQ82" s="39"/>
      <c r="AHR82" s="39"/>
      <c r="AHS82" s="39"/>
      <c r="AHT82" s="39"/>
      <c r="AHU82" s="39"/>
      <c r="AHV82" s="39"/>
      <c r="AHW82" s="39"/>
      <c r="AHX82" s="39"/>
      <c r="AHY82" s="39"/>
      <c r="AHZ82" s="39"/>
      <c r="AIA82" s="39"/>
      <c r="AIB82" s="39"/>
      <c r="AIC82" s="39"/>
      <c r="AID82" s="39"/>
      <c r="AIE82" s="39"/>
      <c r="AIF82" s="39"/>
      <c r="AIG82" s="39"/>
      <c r="AIH82" s="39"/>
      <c r="AII82" s="39"/>
      <c r="AIJ82" s="39"/>
    </row>
    <row r="83" spans="1:920" s="40" customFormat="1" ht="12.75" customHeight="1">
      <c r="A83" s="22">
        <v>0.53</v>
      </c>
      <c r="B83" s="22">
        <v>1.36</v>
      </c>
      <c r="C83" s="22" t="str">
        <f t="shared" si="3"/>
        <v/>
      </c>
      <c r="D83" s="22" t="str">
        <f t="shared" si="3"/>
        <v/>
      </c>
      <c r="E83" s="68" t="s">
        <v>136</v>
      </c>
      <c r="F83" s="78" t="s">
        <v>137</v>
      </c>
      <c r="G83" s="79"/>
      <c r="H83" s="37" t="s">
        <v>64</v>
      </c>
      <c r="I83" s="71">
        <v>553</v>
      </c>
      <c r="J83" s="80"/>
      <c r="K83" s="80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  <c r="DA83" s="39"/>
      <c r="DB83" s="39"/>
      <c r="DC83" s="39"/>
      <c r="DD83" s="39"/>
      <c r="DE83" s="39"/>
      <c r="DF83" s="39"/>
      <c r="DG83" s="39"/>
      <c r="DH83" s="39"/>
      <c r="DI83" s="39"/>
      <c r="DJ83" s="39"/>
      <c r="DK83" s="39"/>
      <c r="DL83" s="39"/>
      <c r="DM83" s="39"/>
      <c r="DN83" s="39"/>
      <c r="DO83" s="39"/>
      <c r="DP83" s="39"/>
      <c r="DQ83" s="39"/>
      <c r="DR83" s="39"/>
      <c r="DS83" s="39"/>
      <c r="DT83" s="39"/>
      <c r="DU83" s="39"/>
      <c r="DV83" s="39"/>
      <c r="DW83" s="39"/>
      <c r="DX83" s="39"/>
      <c r="DY83" s="39"/>
      <c r="DZ83" s="39"/>
      <c r="EA83" s="39"/>
      <c r="EB83" s="39"/>
      <c r="EC83" s="39"/>
      <c r="ED83" s="39"/>
      <c r="EE83" s="39"/>
      <c r="EF83" s="39"/>
      <c r="EG83" s="39"/>
      <c r="EH83" s="39"/>
      <c r="EI83" s="39"/>
      <c r="EJ83" s="39"/>
      <c r="EK83" s="39"/>
      <c r="EL83" s="39"/>
      <c r="EM83" s="39"/>
      <c r="EN83" s="39"/>
      <c r="EO83" s="39"/>
      <c r="EP83" s="39"/>
      <c r="EQ83" s="39"/>
      <c r="ER83" s="39"/>
      <c r="ES83" s="39"/>
      <c r="ET83" s="39"/>
      <c r="EU83" s="39"/>
      <c r="EV83" s="39"/>
      <c r="EW83" s="39"/>
      <c r="EX83" s="39"/>
      <c r="EY83" s="39"/>
      <c r="EZ83" s="39"/>
      <c r="FA83" s="39"/>
      <c r="FB83" s="39"/>
      <c r="FC83" s="39"/>
      <c r="FD83" s="39"/>
      <c r="FE83" s="39"/>
      <c r="FF83" s="39"/>
      <c r="FG83" s="39"/>
      <c r="FH83" s="39"/>
      <c r="FI83" s="39"/>
      <c r="FJ83" s="39"/>
      <c r="FK83" s="39"/>
      <c r="FL83" s="39"/>
      <c r="FM83" s="39"/>
      <c r="FN83" s="39"/>
      <c r="FO83" s="39"/>
      <c r="FP83" s="39"/>
      <c r="FQ83" s="39"/>
      <c r="FR83" s="39"/>
      <c r="FS83" s="39"/>
      <c r="FT83" s="39"/>
      <c r="FU83" s="39"/>
      <c r="FV83" s="39"/>
      <c r="FW83" s="39"/>
      <c r="FX83" s="39"/>
      <c r="FY83" s="39"/>
      <c r="FZ83" s="39"/>
      <c r="GA83" s="39"/>
      <c r="GB83" s="39"/>
      <c r="GC83" s="39"/>
      <c r="GD83" s="39"/>
      <c r="GE83" s="39"/>
      <c r="GF83" s="39"/>
      <c r="GG83" s="39"/>
      <c r="GH83" s="39"/>
      <c r="GI83" s="39"/>
      <c r="GJ83" s="39"/>
      <c r="GK83" s="39"/>
      <c r="GL83" s="39"/>
      <c r="GM83" s="39"/>
      <c r="GN83" s="39"/>
      <c r="GO83" s="39"/>
      <c r="GP83" s="39"/>
      <c r="GQ83" s="39"/>
      <c r="GR83" s="39"/>
      <c r="GS83" s="39"/>
      <c r="GT83" s="39"/>
      <c r="GU83" s="39"/>
      <c r="GV83" s="39"/>
      <c r="GW83" s="39"/>
      <c r="GX83" s="39"/>
      <c r="GY83" s="39"/>
      <c r="GZ83" s="39"/>
      <c r="HA83" s="39"/>
      <c r="HB83" s="39"/>
      <c r="HC83" s="39"/>
      <c r="HD83" s="39"/>
      <c r="HE83" s="39"/>
      <c r="HF83" s="39"/>
      <c r="HG83" s="39"/>
      <c r="HH83" s="39"/>
      <c r="HI83" s="39"/>
      <c r="HJ83" s="39"/>
      <c r="HK83" s="39"/>
      <c r="HL83" s="39"/>
      <c r="HM83" s="39"/>
      <c r="HN83" s="39"/>
      <c r="HO83" s="39"/>
      <c r="HP83" s="39"/>
      <c r="HQ83" s="39"/>
      <c r="HR83" s="39"/>
      <c r="HS83" s="39"/>
      <c r="HT83" s="39"/>
      <c r="HU83" s="39"/>
      <c r="HV83" s="39"/>
      <c r="HW83" s="39"/>
      <c r="HX83" s="39"/>
      <c r="HY83" s="39"/>
      <c r="HZ83" s="39"/>
      <c r="IA83" s="39"/>
      <c r="IB83" s="39"/>
      <c r="IC83" s="39"/>
      <c r="ID83" s="39"/>
      <c r="IE83" s="39"/>
      <c r="IF83" s="39"/>
      <c r="IG83" s="39"/>
      <c r="IH83" s="39"/>
      <c r="II83" s="39"/>
      <c r="IJ83" s="39"/>
      <c r="IK83" s="39"/>
      <c r="IL83" s="39"/>
      <c r="IM83" s="39"/>
      <c r="IN83" s="39"/>
      <c r="IO83" s="39"/>
      <c r="IP83" s="39"/>
      <c r="IQ83" s="39"/>
      <c r="IR83" s="39"/>
      <c r="IS83" s="39"/>
      <c r="IT83" s="39"/>
      <c r="IU83" s="39"/>
      <c r="IV83" s="39"/>
      <c r="IW83" s="39"/>
      <c r="IX83" s="39"/>
      <c r="IY83" s="39"/>
      <c r="IZ83" s="39"/>
      <c r="JA83" s="39"/>
      <c r="JB83" s="39"/>
      <c r="JC83" s="39"/>
      <c r="JD83" s="39"/>
      <c r="JE83" s="39"/>
      <c r="JF83" s="39"/>
      <c r="JG83" s="39"/>
      <c r="JH83" s="39"/>
      <c r="JI83" s="39"/>
      <c r="JJ83" s="39"/>
      <c r="JK83" s="39"/>
      <c r="JL83" s="39"/>
      <c r="JM83" s="39"/>
      <c r="JN83" s="39"/>
      <c r="JO83" s="39"/>
      <c r="JP83" s="39"/>
      <c r="JQ83" s="39"/>
      <c r="JR83" s="39"/>
      <c r="JS83" s="39"/>
      <c r="JT83" s="39"/>
      <c r="JU83" s="39"/>
      <c r="JV83" s="39"/>
      <c r="JW83" s="39"/>
      <c r="JX83" s="39"/>
      <c r="JY83" s="39"/>
      <c r="JZ83" s="39"/>
      <c r="KA83" s="39"/>
      <c r="KB83" s="39"/>
      <c r="KC83" s="39"/>
      <c r="KD83" s="39"/>
      <c r="KE83" s="39"/>
      <c r="KF83" s="39"/>
      <c r="KG83" s="39"/>
      <c r="KH83" s="39"/>
      <c r="KI83" s="39"/>
      <c r="KJ83" s="39"/>
      <c r="KK83" s="39"/>
      <c r="KL83" s="39"/>
      <c r="KM83" s="39"/>
      <c r="KN83" s="39"/>
      <c r="KO83" s="39"/>
      <c r="KP83" s="39"/>
      <c r="KQ83" s="39"/>
      <c r="KR83" s="39"/>
      <c r="KS83" s="39"/>
      <c r="KT83" s="39"/>
      <c r="KU83" s="39"/>
      <c r="KV83" s="39"/>
      <c r="KW83" s="39"/>
      <c r="KX83" s="39"/>
      <c r="KY83" s="39"/>
      <c r="KZ83" s="39"/>
      <c r="LA83" s="39"/>
      <c r="LB83" s="39"/>
      <c r="LC83" s="39"/>
      <c r="LD83" s="39"/>
      <c r="LE83" s="39"/>
      <c r="LF83" s="39"/>
      <c r="LG83" s="39"/>
      <c r="LH83" s="39"/>
      <c r="LI83" s="39"/>
      <c r="LJ83" s="39"/>
      <c r="LK83" s="39"/>
      <c r="LL83" s="39"/>
      <c r="LM83" s="39"/>
      <c r="LN83" s="39"/>
      <c r="LO83" s="39"/>
      <c r="LP83" s="39"/>
      <c r="LQ83" s="39"/>
      <c r="LR83" s="39"/>
      <c r="LS83" s="39"/>
      <c r="LT83" s="39"/>
      <c r="LU83" s="39"/>
      <c r="LV83" s="39"/>
      <c r="LW83" s="39"/>
      <c r="LX83" s="39"/>
      <c r="LY83" s="39"/>
      <c r="LZ83" s="39"/>
      <c r="MA83" s="39"/>
      <c r="MB83" s="39"/>
      <c r="MC83" s="39"/>
      <c r="MD83" s="39"/>
      <c r="ME83" s="39"/>
      <c r="MF83" s="39"/>
      <c r="MG83" s="39"/>
      <c r="MH83" s="39"/>
      <c r="MI83" s="39"/>
      <c r="MJ83" s="39"/>
      <c r="MK83" s="39"/>
      <c r="ML83" s="39"/>
      <c r="MM83" s="39"/>
      <c r="MN83" s="39"/>
      <c r="MO83" s="39"/>
      <c r="MP83" s="39"/>
      <c r="MQ83" s="39"/>
      <c r="MR83" s="39"/>
      <c r="MS83" s="39"/>
      <c r="MT83" s="39"/>
      <c r="MU83" s="39"/>
      <c r="MV83" s="39"/>
      <c r="MW83" s="39"/>
      <c r="MX83" s="39"/>
      <c r="MY83" s="39"/>
      <c r="MZ83" s="39"/>
      <c r="NA83" s="39"/>
      <c r="NB83" s="39"/>
      <c r="NC83" s="39"/>
      <c r="ND83" s="39"/>
      <c r="NE83" s="39"/>
      <c r="NF83" s="39"/>
      <c r="NG83" s="39"/>
      <c r="NH83" s="39"/>
      <c r="NI83" s="39"/>
      <c r="NJ83" s="39"/>
      <c r="NK83" s="39"/>
      <c r="NL83" s="39"/>
      <c r="NM83" s="39"/>
      <c r="NN83" s="39"/>
      <c r="NO83" s="39"/>
      <c r="NP83" s="39"/>
      <c r="NQ83" s="39"/>
      <c r="NR83" s="39"/>
      <c r="NS83" s="39"/>
      <c r="NT83" s="39"/>
      <c r="NU83" s="39"/>
      <c r="NV83" s="39"/>
      <c r="NW83" s="39"/>
      <c r="NX83" s="39"/>
      <c r="NY83" s="39"/>
      <c r="NZ83" s="39"/>
      <c r="OA83" s="39"/>
      <c r="OB83" s="39"/>
      <c r="OC83" s="39"/>
      <c r="OD83" s="39"/>
      <c r="OE83" s="39"/>
      <c r="OF83" s="39"/>
      <c r="OG83" s="39"/>
      <c r="OH83" s="39"/>
      <c r="OI83" s="39"/>
      <c r="OJ83" s="39"/>
      <c r="OK83" s="39"/>
      <c r="OL83" s="39"/>
      <c r="OM83" s="39"/>
      <c r="ON83" s="39"/>
      <c r="OO83" s="39"/>
      <c r="OP83" s="39"/>
      <c r="OQ83" s="39"/>
      <c r="OR83" s="39"/>
      <c r="OS83" s="39"/>
      <c r="OT83" s="39"/>
      <c r="OU83" s="39"/>
      <c r="OV83" s="39"/>
      <c r="OW83" s="39"/>
      <c r="OX83" s="39"/>
      <c r="OY83" s="39"/>
      <c r="OZ83" s="39"/>
      <c r="PA83" s="39"/>
      <c r="PB83" s="39"/>
      <c r="PC83" s="39"/>
      <c r="PD83" s="39"/>
      <c r="PE83" s="39"/>
      <c r="PF83" s="39"/>
      <c r="PG83" s="39"/>
      <c r="PH83" s="39"/>
      <c r="PI83" s="39"/>
      <c r="PJ83" s="39"/>
      <c r="PK83" s="39"/>
      <c r="PL83" s="39"/>
      <c r="PM83" s="39"/>
      <c r="PN83" s="39"/>
      <c r="PO83" s="39"/>
      <c r="PP83" s="39"/>
      <c r="PQ83" s="39"/>
      <c r="PR83" s="39"/>
      <c r="PS83" s="39"/>
      <c r="PT83" s="39"/>
      <c r="PU83" s="39"/>
      <c r="PV83" s="39"/>
      <c r="PW83" s="39"/>
      <c r="PX83" s="39"/>
      <c r="PY83" s="39"/>
      <c r="PZ83" s="39"/>
      <c r="QA83" s="39"/>
      <c r="QB83" s="39"/>
      <c r="QC83" s="39"/>
      <c r="QD83" s="39"/>
      <c r="QE83" s="39"/>
      <c r="QF83" s="39"/>
      <c r="QG83" s="39"/>
      <c r="QH83" s="39"/>
      <c r="QI83" s="39"/>
      <c r="QJ83" s="39"/>
      <c r="QK83" s="39"/>
      <c r="QL83" s="39"/>
      <c r="QM83" s="39"/>
      <c r="QN83" s="39"/>
      <c r="QO83" s="39"/>
      <c r="QP83" s="39"/>
      <c r="QQ83" s="39"/>
      <c r="QR83" s="39"/>
      <c r="QS83" s="39"/>
      <c r="QT83" s="39"/>
      <c r="QU83" s="39"/>
      <c r="QV83" s="39"/>
      <c r="QW83" s="39"/>
      <c r="QX83" s="39"/>
      <c r="QY83" s="39"/>
      <c r="QZ83" s="39"/>
      <c r="RA83" s="39"/>
      <c r="RB83" s="39"/>
      <c r="RC83" s="39"/>
      <c r="RD83" s="39"/>
      <c r="RE83" s="39"/>
      <c r="RF83" s="39"/>
      <c r="RG83" s="39"/>
      <c r="RH83" s="39"/>
      <c r="RI83" s="39"/>
      <c r="RJ83" s="39"/>
      <c r="RK83" s="39"/>
      <c r="RL83" s="39"/>
      <c r="RM83" s="39"/>
      <c r="RN83" s="39"/>
      <c r="RO83" s="39"/>
      <c r="RP83" s="39"/>
      <c r="RQ83" s="39"/>
      <c r="RR83" s="39"/>
      <c r="RS83" s="39"/>
      <c r="RT83" s="39"/>
      <c r="RU83" s="39"/>
      <c r="RV83" s="39"/>
      <c r="RW83" s="39"/>
      <c r="RX83" s="39"/>
      <c r="RY83" s="39"/>
      <c r="RZ83" s="39"/>
      <c r="SA83" s="39"/>
      <c r="SB83" s="39"/>
      <c r="SC83" s="39"/>
      <c r="SD83" s="39"/>
      <c r="SE83" s="39"/>
      <c r="SF83" s="39"/>
      <c r="SG83" s="39"/>
      <c r="SH83" s="39"/>
      <c r="SI83" s="39"/>
      <c r="SJ83" s="39"/>
      <c r="SK83" s="39"/>
      <c r="SL83" s="39"/>
      <c r="SM83" s="39"/>
      <c r="SN83" s="39"/>
      <c r="SO83" s="39"/>
      <c r="SP83" s="39"/>
      <c r="SQ83" s="39"/>
      <c r="SR83" s="39"/>
      <c r="SS83" s="39"/>
      <c r="ST83" s="39"/>
      <c r="SU83" s="39"/>
      <c r="SV83" s="39"/>
      <c r="SW83" s="39"/>
      <c r="SX83" s="39"/>
      <c r="SY83" s="39"/>
      <c r="SZ83" s="39"/>
      <c r="TA83" s="39"/>
      <c r="TB83" s="39"/>
      <c r="TC83" s="39"/>
      <c r="TD83" s="39"/>
      <c r="TE83" s="39"/>
      <c r="TF83" s="39"/>
      <c r="TG83" s="39"/>
      <c r="TH83" s="39"/>
      <c r="TI83" s="39"/>
      <c r="TJ83" s="39"/>
      <c r="TK83" s="39"/>
      <c r="TL83" s="39"/>
      <c r="TM83" s="39"/>
      <c r="TN83" s="39"/>
      <c r="TO83" s="39"/>
      <c r="TP83" s="39"/>
      <c r="TQ83" s="39"/>
      <c r="TR83" s="39"/>
      <c r="TS83" s="39"/>
      <c r="TT83" s="39"/>
      <c r="TU83" s="39"/>
      <c r="TV83" s="39"/>
      <c r="TW83" s="39"/>
      <c r="TX83" s="39"/>
      <c r="TY83" s="39"/>
      <c r="TZ83" s="39"/>
      <c r="UA83" s="39"/>
      <c r="UB83" s="39"/>
      <c r="UC83" s="39"/>
      <c r="UD83" s="39"/>
      <c r="UE83" s="39"/>
      <c r="UF83" s="39"/>
      <c r="UG83" s="39"/>
      <c r="UH83" s="39"/>
      <c r="UI83" s="39"/>
      <c r="UJ83" s="39"/>
      <c r="UK83" s="39"/>
      <c r="UL83" s="39"/>
      <c r="UM83" s="39"/>
      <c r="UN83" s="39"/>
      <c r="UO83" s="39"/>
      <c r="UP83" s="39"/>
      <c r="UQ83" s="39"/>
      <c r="UR83" s="39"/>
      <c r="US83" s="39"/>
      <c r="UT83" s="39"/>
      <c r="UU83" s="39"/>
      <c r="UV83" s="39"/>
      <c r="UW83" s="39"/>
      <c r="UX83" s="39"/>
      <c r="UY83" s="39"/>
      <c r="UZ83" s="39"/>
      <c r="VA83" s="39"/>
      <c r="VB83" s="39"/>
      <c r="VC83" s="39"/>
      <c r="VD83" s="39"/>
      <c r="VE83" s="39"/>
      <c r="VF83" s="39"/>
      <c r="VG83" s="39"/>
      <c r="VH83" s="39"/>
      <c r="VI83" s="39"/>
      <c r="VJ83" s="39"/>
      <c r="VK83" s="39"/>
      <c r="VL83" s="39"/>
      <c r="VM83" s="39"/>
      <c r="VN83" s="39"/>
      <c r="VO83" s="39"/>
      <c r="VP83" s="39"/>
      <c r="VQ83" s="39"/>
      <c r="VR83" s="39"/>
      <c r="VS83" s="39"/>
      <c r="VT83" s="39"/>
      <c r="VU83" s="39"/>
      <c r="VV83" s="39"/>
      <c r="VW83" s="39"/>
      <c r="VX83" s="39"/>
      <c r="VY83" s="39"/>
      <c r="VZ83" s="39"/>
      <c r="WA83" s="39"/>
      <c r="WB83" s="39"/>
      <c r="WC83" s="39"/>
      <c r="WD83" s="39"/>
      <c r="WE83" s="39"/>
      <c r="WF83" s="39"/>
      <c r="WG83" s="39"/>
      <c r="WH83" s="39"/>
      <c r="WI83" s="39"/>
      <c r="WJ83" s="39"/>
      <c r="WK83" s="39"/>
      <c r="WL83" s="39"/>
      <c r="WM83" s="39"/>
      <c r="WN83" s="39"/>
      <c r="WO83" s="39"/>
      <c r="WP83" s="39"/>
      <c r="WQ83" s="39"/>
      <c r="WR83" s="39"/>
      <c r="WS83" s="39"/>
      <c r="WT83" s="39"/>
      <c r="WU83" s="39"/>
      <c r="WV83" s="39"/>
      <c r="WW83" s="39"/>
      <c r="WX83" s="39"/>
      <c r="WY83" s="39"/>
      <c r="WZ83" s="39"/>
      <c r="XA83" s="39"/>
      <c r="XB83" s="39"/>
      <c r="XC83" s="39"/>
      <c r="XD83" s="39"/>
      <c r="XE83" s="39"/>
      <c r="XF83" s="39"/>
      <c r="XG83" s="39"/>
      <c r="XH83" s="39"/>
      <c r="XI83" s="39"/>
      <c r="XJ83" s="39"/>
      <c r="XK83" s="39"/>
      <c r="XL83" s="39"/>
      <c r="XM83" s="39"/>
      <c r="XN83" s="39"/>
      <c r="XO83" s="39"/>
      <c r="XP83" s="39"/>
      <c r="XQ83" s="39"/>
      <c r="XR83" s="39"/>
      <c r="XS83" s="39"/>
      <c r="XT83" s="39"/>
      <c r="XU83" s="39"/>
      <c r="XV83" s="39"/>
      <c r="XW83" s="39"/>
      <c r="XX83" s="39"/>
      <c r="XY83" s="39"/>
      <c r="XZ83" s="39"/>
      <c r="YA83" s="39"/>
      <c r="YB83" s="39"/>
      <c r="YC83" s="39"/>
      <c r="YD83" s="39"/>
      <c r="YE83" s="39"/>
      <c r="YF83" s="39"/>
      <c r="YG83" s="39"/>
      <c r="YH83" s="39"/>
      <c r="YI83" s="39"/>
      <c r="YJ83" s="39"/>
      <c r="YK83" s="39"/>
      <c r="YL83" s="39"/>
      <c r="YM83" s="39"/>
      <c r="YN83" s="39"/>
      <c r="YO83" s="39"/>
      <c r="YP83" s="39"/>
      <c r="YQ83" s="39"/>
      <c r="YR83" s="39"/>
      <c r="YS83" s="39"/>
      <c r="YT83" s="39"/>
      <c r="YU83" s="39"/>
      <c r="YV83" s="39"/>
      <c r="YW83" s="39"/>
      <c r="YX83" s="39"/>
      <c r="YY83" s="39"/>
      <c r="YZ83" s="39"/>
      <c r="ZA83" s="39"/>
      <c r="ZB83" s="39"/>
      <c r="ZC83" s="39"/>
      <c r="ZD83" s="39"/>
      <c r="ZE83" s="39"/>
      <c r="ZF83" s="39"/>
      <c r="ZG83" s="39"/>
      <c r="ZH83" s="39"/>
      <c r="ZI83" s="39"/>
      <c r="ZJ83" s="39"/>
      <c r="ZK83" s="39"/>
      <c r="ZL83" s="39"/>
      <c r="ZM83" s="39"/>
      <c r="ZN83" s="39"/>
      <c r="ZO83" s="39"/>
      <c r="ZP83" s="39"/>
      <c r="ZQ83" s="39"/>
      <c r="ZR83" s="39"/>
      <c r="ZS83" s="39"/>
      <c r="ZT83" s="39"/>
      <c r="ZU83" s="39"/>
      <c r="ZV83" s="39"/>
      <c r="ZW83" s="39"/>
      <c r="ZX83" s="39"/>
      <c r="ZY83" s="39"/>
      <c r="ZZ83" s="39"/>
      <c r="AAA83" s="39"/>
      <c r="AAB83" s="39"/>
      <c r="AAC83" s="39"/>
      <c r="AAD83" s="39"/>
      <c r="AAE83" s="39"/>
      <c r="AAF83" s="39"/>
      <c r="AAG83" s="39"/>
      <c r="AAH83" s="39"/>
      <c r="AAI83" s="39"/>
      <c r="AAJ83" s="39"/>
      <c r="AAK83" s="39"/>
      <c r="AAL83" s="39"/>
      <c r="AAM83" s="39"/>
      <c r="AAN83" s="39"/>
      <c r="AAO83" s="39"/>
      <c r="AAP83" s="39"/>
      <c r="AAQ83" s="39"/>
      <c r="AAR83" s="39"/>
      <c r="AAS83" s="39"/>
      <c r="AAT83" s="39"/>
      <c r="AAU83" s="39"/>
      <c r="AAV83" s="39"/>
      <c r="AAW83" s="39"/>
      <c r="AAX83" s="39"/>
      <c r="AAY83" s="39"/>
      <c r="AAZ83" s="39"/>
      <c r="ABA83" s="39"/>
      <c r="ABB83" s="39"/>
      <c r="ABC83" s="39"/>
      <c r="ABD83" s="39"/>
      <c r="ABE83" s="39"/>
      <c r="ABF83" s="39"/>
      <c r="ABG83" s="39"/>
      <c r="ABH83" s="39"/>
      <c r="ABI83" s="39"/>
      <c r="ABJ83" s="39"/>
      <c r="ABK83" s="39"/>
      <c r="ABL83" s="39"/>
      <c r="ABM83" s="39"/>
      <c r="ABN83" s="39"/>
      <c r="ABO83" s="39"/>
      <c r="ABP83" s="39"/>
      <c r="ABQ83" s="39"/>
      <c r="ABR83" s="39"/>
      <c r="ABS83" s="39"/>
      <c r="ABT83" s="39"/>
      <c r="ABU83" s="39"/>
      <c r="ABV83" s="39"/>
      <c r="ABW83" s="39"/>
      <c r="ABX83" s="39"/>
      <c r="ABY83" s="39"/>
      <c r="ABZ83" s="39"/>
      <c r="ACA83" s="39"/>
      <c r="ACB83" s="39"/>
      <c r="ACC83" s="39"/>
      <c r="ACD83" s="39"/>
      <c r="ACE83" s="39"/>
      <c r="ACF83" s="39"/>
      <c r="ACG83" s="39"/>
      <c r="ACH83" s="39"/>
      <c r="ACI83" s="39"/>
      <c r="ACJ83" s="39"/>
      <c r="ACK83" s="39"/>
      <c r="ACL83" s="39"/>
      <c r="ACM83" s="39"/>
      <c r="ACN83" s="39"/>
      <c r="ACO83" s="39"/>
      <c r="ACP83" s="39"/>
      <c r="ACQ83" s="39"/>
      <c r="ACR83" s="39"/>
      <c r="ACS83" s="39"/>
      <c r="ACT83" s="39"/>
      <c r="ACU83" s="39"/>
      <c r="ACV83" s="39"/>
      <c r="ACW83" s="39"/>
      <c r="ACX83" s="39"/>
      <c r="ACY83" s="39"/>
      <c r="ACZ83" s="39"/>
      <c r="ADA83" s="39"/>
      <c r="ADB83" s="39"/>
      <c r="ADC83" s="39"/>
      <c r="ADD83" s="39"/>
      <c r="ADE83" s="39"/>
      <c r="ADF83" s="39"/>
      <c r="ADG83" s="39"/>
      <c r="ADH83" s="39"/>
      <c r="ADI83" s="39"/>
      <c r="ADJ83" s="39"/>
      <c r="ADK83" s="39"/>
      <c r="ADL83" s="39"/>
      <c r="ADM83" s="39"/>
      <c r="ADN83" s="39"/>
      <c r="ADO83" s="39"/>
      <c r="ADP83" s="39"/>
      <c r="ADQ83" s="39"/>
      <c r="ADR83" s="39"/>
      <c r="ADS83" s="39"/>
      <c r="ADT83" s="39"/>
      <c r="ADU83" s="39"/>
      <c r="ADV83" s="39"/>
      <c r="ADW83" s="39"/>
      <c r="ADX83" s="39"/>
      <c r="ADY83" s="39"/>
      <c r="ADZ83" s="39"/>
      <c r="AEA83" s="39"/>
      <c r="AEB83" s="39"/>
      <c r="AEC83" s="39"/>
      <c r="AED83" s="39"/>
      <c r="AEE83" s="39"/>
      <c r="AEF83" s="39"/>
      <c r="AEG83" s="39"/>
      <c r="AEH83" s="39"/>
      <c r="AEI83" s="39"/>
      <c r="AEJ83" s="39"/>
      <c r="AEK83" s="39"/>
      <c r="AEL83" s="39"/>
      <c r="AEM83" s="39"/>
      <c r="AEN83" s="39"/>
      <c r="AEO83" s="39"/>
      <c r="AEP83" s="39"/>
      <c r="AEQ83" s="39"/>
      <c r="AER83" s="39"/>
      <c r="AES83" s="39"/>
      <c r="AET83" s="39"/>
      <c r="AEU83" s="39"/>
      <c r="AEV83" s="39"/>
      <c r="AEW83" s="39"/>
      <c r="AEX83" s="39"/>
      <c r="AEY83" s="39"/>
      <c r="AEZ83" s="39"/>
      <c r="AFA83" s="39"/>
      <c r="AFB83" s="39"/>
      <c r="AFC83" s="39"/>
      <c r="AFD83" s="39"/>
      <c r="AFE83" s="39"/>
      <c r="AFF83" s="39"/>
      <c r="AFG83" s="39"/>
      <c r="AFH83" s="39"/>
      <c r="AFI83" s="39"/>
      <c r="AFJ83" s="39"/>
      <c r="AFK83" s="39"/>
      <c r="AFL83" s="39"/>
      <c r="AFM83" s="39"/>
      <c r="AFN83" s="39"/>
      <c r="AFO83" s="39"/>
      <c r="AFP83" s="39"/>
      <c r="AFQ83" s="39"/>
      <c r="AFR83" s="39"/>
      <c r="AFS83" s="39"/>
      <c r="AFT83" s="39"/>
      <c r="AFU83" s="39"/>
      <c r="AFV83" s="39"/>
      <c r="AFW83" s="39"/>
      <c r="AFX83" s="39"/>
      <c r="AFY83" s="39"/>
      <c r="AFZ83" s="39"/>
      <c r="AGA83" s="39"/>
      <c r="AGB83" s="39"/>
      <c r="AGC83" s="39"/>
      <c r="AGD83" s="39"/>
      <c r="AGE83" s="39"/>
      <c r="AGF83" s="39"/>
      <c r="AGG83" s="39"/>
      <c r="AGH83" s="39"/>
      <c r="AGI83" s="39"/>
      <c r="AGJ83" s="39"/>
      <c r="AGK83" s="39"/>
      <c r="AGL83" s="39"/>
      <c r="AGM83" s="39"/>
      <c r="AGN83" s="39"/>
      <c r="AGO83" s="39"/>
      <c r="AGP83" s="39"/>
      <c r="AGQ83" s="39"/>
      <c r="AGR83" s="39"/>
      <c r="AGS83" s="39"/>
      <c r="AGT83" s="39"/>
      <c r="AGU83" s="39"/>
      <c r="AGV83" s="39"/>
      <c r="AGW83" s="39"/>
      <c r="AGX83" s="39"/>
      <c r="AGY83" s="39"/>
      <c r="AGZ83" s="39"/>
      <c r="AHA83" s="39"/>
      <c r="AHB83" s="39"/>
      <c r="AHC83" s="39"/>
      <c r="AHD83" s="39"/>
      <c r="AHE83" s="39"/>
      <c r="AHF83" s="39"/>
      <c r="AHG83" s="39"/>
      <c r="AHH83" s="39"/>
      <c r="AHI83" s="39"/>
      <c r="AHJ83" s="39"/>
      <c r="AHK83" s="39"/>
      <c r="AHL83" s="39"/>
      <c r="AHM83" s="39"/>
      <c r="AHN83" s="39"/>
      <c r="AHO83" s="39"/>
      <c r="AHP83" s="39"/>
      <c r="AHQ83" s="39"/>
      <c r="AHR83" s="39"/>
      <c r="AHS83" s="39"/>
      <c r="AHT83" s="39"/>
      <c r="AHU83" s="39"/>
      <c r="AHV83" s="39"/>
      <c r="AHW83" s="39"/>
      <c r="AHX83" s="39"/>
      <c r="AHY83" s="39"/>
      <c r="AHZ83" s="39"/>
      <c r="AIA83" s="39"/>
      <c r="AIB83" s="39"/>
      <c r="AIC83" s="39"/>
      <c r="AID83" s="39"/>
      <c r="AIE83" s="39"/>
      <c r="AIF83" s="39"/>
      <c r="AIG83" s="39"/>
      <c r="AIH83" s="39"/>
      <c r="AII83" s="39"/>
      <c r="AIJ83" s="39"/>
    </row>
    <row r="84" spans="1:920" s="40" customFormat="1" ht="12.75" customHeight="1">
      <c r="A84" s="22">
        <v>0.54</v>
      </c>
      <c r="B84" s="22">
        <v>1.37</v>
      </c>
      <c r="C84" s="22" t="str">
        <f t="shared" si="3"/>
        <v/>
      </c>
      <c r="D84" s="22" t="str">
        <f t="shared" si="3"/>
        <v/>
      </c>
      <c r="E84" s="68" t="s">
        <v>138</v>
      </c>
      <c r="F84" s="78" t="s">
        <v>139</v>
      </c>
      <c r="G84" s="79"/>
      <c r="H84" s="37" t="s">
        <v>28</v>
      </c>
      <c r="I84" s="71">
        <v>554</v>
      </c>
      <c r="J84" s="80"/>
      <c r="K84" s="80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  <c r="DG84" s="39"/>
      <c r="DH84" s="39"/>
      <c r="DI84" s="39"/>
      <c r="DJ84" s="39"/>
      <c r="DK84" s="39"/>
      <c r="DL84" s="39"/>
      <c r="DM84" s="39"/>
      <c r="DN84" s="39"/>
      <c r="DO84" s="39"/>
      <c r="DP84" s="39"/>
      <c r="DQ84" s="39"/>
      <c r="DR84" s="39"/>
      <c r="DS84" s="39"/>
      <c r="DT84" s="39"/>
      <c r="DU84" s="39"/>
      <c r="DV84" s="39"/>
      <c r="DW84" s="39"/>
      <c r="DX84" s="39"/>
      <c r="DY84" s="39"/>
      <c r="DZ84" s="39"/>
      <c r="EA84" s="39"/>
      <c r="EB84" s="39"/>
      <c r="EC84" s="39"/>
      <c r="ED84" s="39"/>
      <c r="EE84" s="39"/>
      <c r="EF84" s="39"/>
      <c r="EG84" s="39"/>
      <c r="EH84" s="39"/>
      <c r="EI84" s="39"/>
      <c r="EJ84" s="39"/>
      <c r="EK84" s="39"/>
      <c r="EL84" s="39"/>
      <c r="EM84" s="39"/>
      <c r="EN84" s="39"/>
      <c r="EO84" s="39"/>
      <c r="EP84" s="39"/>
      <c r="EQ84" s="39"/>
      <c r="ER84" s="39"/>
      <c r="ES84" s="39"/>
      <c r="ET84" s="39"/>
      <c r="EU84" s="39"/>
      <c r="EV84" s="39"/>
      <c r="EW84" s="39"/>
      <c r="EX84" s="39"/>
      <c r="EY84" s="39"/>
      <c r="EZ84" s="39"/>
      <c r="FA84" s="39"/>
      <c r="FB84" s="39"/>
      <c r="FC84" s="39"/>
      <c r="FD84" s="39"/>
      <c r="FE84" s="39"/>
      <c r="FF84" s="39"/>
      <c r="FG84" s="39"/>
      <c r="FH84" s="39"/>
      <c r="FI84" s="39"/>
      <c r="FJ84" s="39"/>
      <c r="FK84" s="39"/>
      <c r="FL84" s="39"/>
      <c r="FM84" s="39"/>
      <c r="FN84" s="39"/>
      <c r="FO84" s="39"/>
      <c r="FP84" s="39"/>
      <c r="FQ84" s="39"/>
      <c r="FR84" s="39"/>
      <c r="FS84" s="39"/>
      <c r="FT84" s="39"/>
      <c r="FU84" s="39"/>
      <c r="FV84" s="39"/>
      <c r="FW84" s="39"/>
      <c r="FX84" s="39"/>
      <c r="FY84" s="39"/>
      <c r="FZ84" s="39"/>
      <c r="GA84" s="39"/>
      <c r="GB84" s="39"/>
      <c r="GC84" s="39"/>
      <c r="GD84" s="39"/>
      <c r="GE84" s="39"/>
      <c r="GF84" s="39"/>
      <c r="GG84" s="39"/>
      <c r="GH84" s="39"/>
      <c r="GI84" s="39"/>
      <c r="GJ84" s="39"/>
      <c r="GK84" s="39"/>
      <c r="GL84" s="39"/>
      <c r="GM84" s="39"/>
      <c r="GN84" s="39"/>
      <c r="GO84" s="39"/>
      <c r="GP84" s="39"/>
      <c r="GQ84" s="39"/>
      <c r="GR84" s="39"/>
      <c r="GS84" s="39"/>
      <c r="GT84" s="39"/>
      <c r="GU84" s="39"/>
      <c r="GV84" s="39"/>
      <c r="GW84" s="39"/>
      <c r="GX84" s="39"/>
      <c r="GY84" s="39"/>
      <c r="GZ84" s="39"/>
      <c r="HA84" s="39"/>
      <c r="HB84" s="39"/>
      <c r="HC84" s="39"/>
      <c r="HD84" s="39"/>
      <c r="HE84" s="39"/>
      <c r="HF84" s="39"/>
      <c r="HG84" s="39"/>
      <c r="HH84" s="39"/>
      <c r="HI84" s="39"/>
      <c r="HJ84" s="39"/>
      <c r="HK84" s="39"/>
      <c r="HL84" s="39"/>
      <c r="HM84" s="39"/>
      <c r="HN84" s="39"/>
      <c r="HO84" s="39"/>
      <c r="HP84" s="39"/>
      <c r="HQ84" s="39"/>
      <c r="HR84" s="39"/>
      <c r="HS84" s="39"/>
      <c r="HT84" s="39"/>
      <c r="HU84" s="39"/>
      <c r="HV84" s="39"/>
      <c r="HW84" s="39"/>
      <c r="HX84" s="39"/>
      <c r="HY84" s="39"/>
      <c r="HZ84" s="39"/>
      <c r="IA84" s="39"/>
      <c r="IB84" s="39"/>
      <c r="IC84" s="39"/>
      <c r="ID84" s="39"/>
      <c r="IE84" s="39"/>
      <c r="IF84" s="39"/>
      <c r="IG84" s="39"/>
      <c r="IH84" s="39"/>
      <c r="II84" s="39"/>
      <c r="IJ84" s="39"/>
      <c r="IK84" s="39"/>
      <c r="IL84" s="39"/>
      <c r="IM84" s="39"/>
      <c r="IN84" s="39"/>
      <c r="IO84" s="39"/>
      <c r="IP84" s="39"/>
      <c r="IQ84" s="39"/>
      <c r="IR84" s="39"/>
      <c r="IS84" s="39"/>
      <c r="IT84" s="39"/>
      <c r="IU84" s="39"/>
      <c r="IV84" s="39"/>
      <c r="IW84" s="39"/>
      <c r="IX84" s="39"/>
      <c r="IY84" s="39"/>
      <c r="IZ84" s="39"/>
      <c r="JA84" s="39"/>
      <c r="JB84" s="39"/>
      <c r="JC84" s="39"/>
      <c r="JD84" s="39"/>
      <c r="JE84" s="39"/>
      <c r="JF84" s="39"/>
      <c r="JG84" s="39"/>
      <c r="JH84" s="39"/>
      <c r="JI84" s="39"/>
      <c r="JJ84" s="39"/>
      <c r="JK84" s="39"/>
      <c r="JL84" s="39"/>
      <c r="JM84" s="39"/>
      <c r="JN84" s="39"/>
      <c r="JO84" s="39"/>
      <c r="JP84" s="39"/>
      <c r="JQ84" s="39"/>
      <c r="JR84" s="39"/>
      <c r="JS84" s="39"/>
      <c r="JT84" s="39"/>
      <c r="JU84" s="39"/>
      <c r="JV84" s="39"/>
      <c r="JW84" s="39"/>
      <c r="JX84" s="39"/>
      <c r="JY84" s="39"/>
      <c r="JZ84" s="39"/>
      <c r="KA84" s="39"/>
      <c r="KB84" s="39"/>
      <c r="KC84" s="39"/>
      <c r="KD84" s="39"/>
      <c r="KE84" s="39"/>
      <c r="KF84" s="39"/>
      <c r="KG84" s="39"/>
      <c r="KH84" s="39"/>
      <c r="KI84" s="39"/>
      <c r="KJ84" s="39"/>
      <c r="KK84" s="39"/>
      <c r="KL84" s="39"/>
      <c r="KM84" s="39"/>
      <c r="KN84" s="39"/>
      <c r="KO84" s="39"/>
      <c r="KP84" s="39"/>
      <c r="KQ84" s="39"/>
      <c r="KR84" s="39"/>
      <c r="KS84" s="39"/>
      <c r="KT84" s="39"/>
      <c r="KU84" s="39"/>
      <c r="KV84" s="39"/>
      <c r="KW84" s="39"/>
      <c r="KX84" s="39"/>
      <c r="KY84" s="39"/>
      <c r="KZ84" s="39"/>
      <c r="LA84" s="39"/>
      <c r="LB84" s="39"/>
      <c r="LC84" s="39"/>
      <c r="LD84" s="39"/>
      <c r="LE84" s="39"/>
      <c r="LF84" s="39"/>
      <c r="LG84" s="39"/>
      <c r="LH84" s="39"/>
      <c r="LI84" s="39"/>
      <c r="LJ84" s="39"/>
      <c r="LK84" s="39"/>
      <c r="LL84" s="39"/>
      <c r="LM84" s="39"/>
      <c r="LN84" s="39"/>
      <c r="LO84" s="39"/>
      <c r="LP84" s="39"/>
      <c r="LQ84" s="39"/>
      <c r="LR84" s="39"/>
      <c r="LS84" s="39"/>
      <c r="LT84" s="39"/>
      <c r="LU84" s="39"/>
      <c r="LV84" s="39"/>
      <c r="LW84" s="39"/>
      <c r="LX84" s="39"/>
      <c r="LY84" s="39"/>
      <c r="LZ84" s="39"/>
      <c r="MA84" s="39"/>
      <c r="MB84" s="39"/>
      <c r="MC84" s="39"/>
      <c r="MD84" s="39"/>
      <c r="ME84" s="39"/>
      <c r="MF84" s="39"/>
      <c r="MG84" s="39"/>
      <c r="MH84" s="39"/>
      <c r="MI84" s="39"/>
      <c r="MJ84" s="39"/>
      <c r="MK84" s="39"/>
      <c r="ML84" s="39"/>
      <c r="MM84" s="39"/>
      <c r="MN84" s="39"/>
      <c r="MO84" s="39"/>
      <c r="MP84" s="39"/>
      <c r="MQ84" s="39"/>
      <c r="MR84" s="39"/>
      <c r="MS84" s="39"/>
      <c r="MT84" s="39"/>
      <c r="MU84" s="39"/>
      <c r="MV84" s="39"/>
      <c r="MW84" s="39"/>
      <c r="MX84" s="39"/>
      <c r="MY84" s="39"/>
      <c r="MZ84" s="39"/>
      <c r="NA84" s="39"/>
      <c r="NB84" s="39"/>
      <c r="NC84" s="39"/>
      <c r="ND84" s="39"/>
      <c r="NE84" s="39"/>
      <c r="NF84" s="39"/>
      <c r="NG84" s="39"/>
      <c r="NH84" s="39"/>
      <c r="NI84" s="39"/>
      <c r="NJ84" s="39"/>
      <c r="NK84" s="39"/>
      <c r="NL84" s="39"/>
      <c r="NM84" s="39"/>
      <c r="NN84" s="39"/>
      <c r="NO84" s="39"/>
      <c r="NP84" s="39"/>
      <c r="NQ84" s="39"/>
      <c r="NR84" s="39"/>
      <c r="NS84" s="39"/>
      <c r="NT84" s="39"/>
      <c r="NU84" s="39"/>
      <c r="NV84" s="39"/>
      <c r="NW84" s="39"/>
      <c r="NX84" s="39"/>
      <c r="NY84" s="39"/>
      <c r="NZ84" s="39"/>
      <c r="OA84" s="39"/>
      <c r="OB84" s="39"/>
      <c r="OC84" s="39"/>
      <c r="OD84" s="39"/>
      <c r="OE84" s="39"/>
      <c r="OF84" s="39"/>
      <c r="OG84" s="39"/>
      <c r="OH84" s="39"/>
      <c r="OI84" s="39"/>
      <c r="OJ84" s="39"/>
      <c r="OK84" s="39"/>
      <c r="OL84" s="39"/>
      <c r="OM84" s="39"/>
      <c r="ON84" s="39"/>
      <c r="OO84" s="39"/>
      <c r="OP84" s="39"/>
      <c r="OQ84" s="39"/>
      <c r="OR84" s="39"/>
      <c r="OS84" s="39"/>
      <c r="OT84" s="39"/>
      <c r="OU84" s="39"/>
      <c r="OV84" s="39"/>
      <c r="OW84" s="39"/>
      <c r="OX84" s="39"/>
      <c r="OY84" s="39"/>
      <c r="OZ84" s="39"/>
      <c r="PA84" s="39"/>
      <c r="PB84" s="39"/>
      <c r="PC84" s="39"/>
      <c r="PD84" s="39"/>
      <c r="PE84" s="39"/>
      <c r="PF84" s="39"/>
      <c r="PG84" s="39"/>
      <c r="PH84" s="39"/>
      <c r="PI84" s="39"/>
      <c r="PJ84" s="39"/>
      <c r="PK84" s="39"/>
      <c r="PL84" s="39"/>
      <c r="PM84" s="39"/>
      <c r="PN84" s="39"/>
      <c r="PO84" s="39"/>
      <c r="PP84" s="39"/>
      <c r="PQ84" s="39"/>
      <c r="PR84" s="39"/>
      <c r="PS84" s="39"/>
      <c r="PT84" s="39"/>
      <c r="PU84" s="39"/>
      <c r="PV84" s="39"/>
      <c r="PW84" s="39"/>
      <c r="PX84" s="39"/>
      <c r="PY84" s="39"/>
      <c r="PZ84" s="39"/>
      <c r="QA84" s="39"/>
      <c r="QB84" s="39"/>
      <c r="QC84" s="39"/>
      <c r="QD84" s="39"/>
      <c r="QE84" s="39"/>
      <c r="QF84" s="39"/>
      <c r="QG84" s="39"/>
      <c r="QH84" s="39"/>
      <c r="QI84" s="39"/>
      <c r="QJ84" s="39"/>
      <c r="QK84" s="39"/>
      <c r="QL84" s="39"/>
      <c r="QM84" s="39"/>
      <c r="QN84" s="39"/>
      <c r="QO84" s="39"/>
      <c r="QP84" s="39"/>
      <c r="QQ84" s="39"/>
      <c r="QR84" s="39"/>
      <c r="QS84" s="39"/>
      <c r="QT84" s="39"/>
      <c r="QU84" s="39"/>
      <c r="QV84" s="39"/>
      <c r="QW84" s="39"/>
      <c r="QX84" s="39"/>
      <c r="QY84" s="39"/>
      <c r="QZ84" s="39"/>
      <c r="RA84" s="39"/>
      <c r="RB84" s="39"/>
      <c r="RC84" s="39"/>
      <c r="RD84" s="39"/>
      <c r="RE84" s="39"/>
      <c r="RF84" s="39"/>
      <c r="RG84" s="39"/>
      <c r="RH84" s="39"/>
      <c r="RI84" s="39"/>
      <c r="RJ84" s="39"/>
      <c r="RK84" s="39"/>
      <c r="RL84" s="39"/>
      <c r="RM84" s="39"/>
      <c r="RN84" s="39"/>
      <c r="RO84" s="39"/>
      <c r="RP84" s="39"/>
      <c r="RQ84" s="39"/>
      <c r="RR84" s="39"/>
      <c r="RS84" s="39"/>
      <c r="RT84" s="39"/>
      <c r="RU84" s="39"/>
      <c r="RV84" s="39"/>
      <c r="RW84" s="39"/>
      <c r="RX84" s="39"/>
      <c r="RY84" s="39"/>
      <c r="RZ84" s="39"/>
      <c r="SA84" s="39"/>
      <c r="SB84" s="39"/>
      <c r="SC84" s="39"/>
      <c r="SD84" s="39"/>
      <c r="SE84" s="39"/>
      <c r="SF84" s="39"/>
      <c r="SG84" s="39"/>
      <c r="SH84" s="39"/>
      <c r="SI84" s="39"/>
      <c r="SJ84" s="39"/>
      <c r="SK84" s="39"/>
      <c r="SL84" s="39"/>
      <c r="SM84" s="39"/>
      <c r="SN84" s="39"/>
      <c r="SO84" s="39"/>
      <c r="SP84" s="39"/>
      <c r="SQ84" s="39"/>
      <c r="SR84" s="39"/>
      <c r="SS84" s="39"/>
      <c r="ST84" s="39"/>
      <c r="SU84" s="39"/>
      <c r="SV84" s="39"/>
      <c r="SW84" s="39"/>
      <c r="SX84" s="39"/>
      <c r="SY84" s="39"/>
      <c r="SZ84" s="39"/>
      <c r="TA84" s="39"/>
      <c r="TB84" s="39"/>
      <c r="TC84" s="39"/>
      <c r="TD84" s="39"/>
      <c r="TE84" s="39"/>
      <c r="TF84" s="39"/>
      <c r="TG84" s="39"/>
      <c r="TH84" s="39"/>
      <c r="TI84" s="39"/>
      <c r="TJ84" s="39"/>
      <c r="TK84" s="39"/>
      <c r="TL84" s="39"/>
      <c r="TM84" s="39"/>
      <c r="TN84" s="39"/>
      <c r="TO84" s="39"/>
      <c r="TP84" s="39"/>
      <c r="TQ84" s="39"/>
      <c r="TR84" s="39"/>
      <c r="TS84" s="39"/>
      <c r="TT84" s="39"/>
      <c r="TU84" s="39"/>
      <c r="TV84" s="39"/>
      <c r="TW84" s="39"/>
      <c r="TX84" s="39"/>
      <c r="TY84" s="39"/>
      <c r="TZ84" s="39"/>
      <c r="UA84" s="39"/>
      <c r="UB84" s="39"/>
      <c r="UC84" s="39"/>
      <c r="UD84" s="39"/>
      <c r="UE84" s="39"/>
      <c r="UF84" s="39"/>
      <c r="UG84" s="39"/>
      <c r="UH84" s="39"/>
      <c r="UI84" s="39"/>
      <c r="UJ84" s="39"/>
      <c r="UK84" s="39"/>
      <c r="UL84" s="39"/>
      <c r="UM84" s="39"/>
      <c r="UN84" s="39"/>
      <c r="UO84" s="39"/>
      <c r="UP84" s="39"/>
      <c r="UQ84" s="39"/>
      <c r="UR84" s="39"/>
      <c r="US84" s="39"/>
      <c r="UT84" s="39"/>
      <c r="UU84" s="39"/>
      <c r="UV84" s="39"/>
      <c r="UW84" s="39"/>
      <c r="UX84" s="39"/>
      <c r="UY84" s="39"/>
      <c r="UZ84" s="39"/>
      <c r="VA84" s="39"/>
      <c r="VB84" s="39"/>
      <c r="VC84" s="39"/>
      <c r="VD84" s="39"/>
      <c r="VE84" s="39"/>
      <c r="VF84" s="39"/>
      <c r="VG84" s="39"/>
      <c r="VH84" s="39"/>
      <c r="VI84" s="39"/>
      <c r="VJ84" s="39"/>
      <c r="VK84" s="39"/>
      <c r="VL84" s="39"/>
      <c r="VM84" s="39"/>
      <c r="VN84" s="39"/>
      <c r="VO84" s="39"/>
      <c r="VP84" s="39"/>
      <c r="VQ84" s="39"/>
      <c r="VR84" s="39"/>
      <c r="VS84" s="39"/>
      <c r="VT84" s="39"/>
      <c r="VU84" s="39"/>
      <c r="VV84" s="39"/>
      <c r="VW84" s="39"/>
      <c r="VX84" s="39"/>
      <c r="VY84" s="39"/>
      <c r="VZ84" s="39"/>
      <c r="WA84" s="39"/>
      <c r="WB84" s="39"/>
      <c r="WC84" s="39"/>
      <c r="WD84" s="39"/>
      <c r="WE84" s="39"/>
      <c r="WF84" s="39"/>
      <c r="WG84" s="39"/>
      <c r="WH84" s="39"/>
      <c r="WI84" s="39"/>
      <c r="WJ84" s="39"/>
      <c r="WK84" s="39"/>
      <c r="WL84" s="39"/>
      <c r="WM84" s="39"/>
      <c r="WN84" s="39"/>
      <c r="WO84" s="39"/>
      <c r="WP84" s="39"/>
      <c r="WQ84" s="39"/>
      <c r="WR84" s="39"/>
      <c r="WS84" s="39"/>
      <c r="WT84" s="39"/>
      <c r="WU84" s="39"/>
      <c r="WV84" s="39"/>
      <c r="WW84" s="39"/>
      <c r="WX84" s="39"/>
      <c r="WY84" s="39"/>
      <c r="WZ84" s="39"/>
      <c r="XA84" s="39"/>
      <c r="XB84" s="39"/>
      <c r="XC84" s="39"/>
      <c r="XD84" s="39"/>
      <c r="XE84" s="39"/>
      <c r="XF84" s="39"/>
      <c r="XG84" s="39"/>
      <c r="XH84" s="39"/>
      <c r="XI84" s="39"/>
      <c r="XJ84" s="39"/>
      <c r="XK84" s="39"/>
      <c r="XL84" s="39"/>
      <c r="XM84" s="39"/>
      <c r="XN84" s="39"/>
      <c r="XO84" s="39"/>
      <c r="XP84" s="39"/>
      <c r="XQ84" s="39"/>
      <c r="XR84" s="39"/>
      <c r="XS84" s="39"/>
      <c r="XT84" s="39"/>
      <c r="XU84" s="39"/>
      <c r="XV84" s="39"/>
      <c r="XW84" s="39"/>
      <c r="XX84" s="39"/>
      <c r="XY84" s="39"/>
      <c r="XZ84" s="39"/>
      <c r="YA84" s="39"/>
      <c r="YB84" s="39"/>
      <c r="YC84" s="39"/>
      <c r="YD84" s="39"/>
      <c r="YE84" s="39"/>
      <c r="YF84" s="39"/>
      <c r="YG84" s="39"/>
      <c r="YH84" s="39"/>
      <c r="YI84" s="39"/>
      <c r="YJ84" s="39"/>
      <c r="YK84" s="39"/>
      <c r="YL84" s="39"/>
      <c r="YM84" s="39"/>
      <c r="YN84" s="39"/>
      <c r="YO84" s="39"/>
      <c r="YP84" s="39"/>
      <c r="YQ84" s="39"/>
      <c r="YR84" s="39"/>
      <c r="YS84" s="39"/>
      <c r="YT84" s="39"/>
      <c r="YU84" s="39"/>
      <c r="YV84" s="39"/>
      <c r="YW84" s="39"/>
      <c r="YX84" s="39"/>
      <c r="YY84" s="39"/>
      <c r="YZ84" s="39"/>
      <c r="ZA84" s="39"/>
      <c r="ZB84" s="39"/>
      <c r="ZC84" s="39"/>
      <c r="ZD84" s="39"/>
      <c r="ZE84" s="39"/>
      <c r="ZF84" s="39"/>
      <c r="ZG84" s="39"/>
      <c r="ZH84" s="39"/>
      <c r="ZI84" s="39"/>
      <c r="ZJ84" s="39"/>
      <c r="ZK84" s="39"/>
      <c r="ZL84" s="39"/>
      <c r="ZM84" s="39"/>
      <c r="ZN84" s="39"/>
      <c r="ZO84" s="39"/>
      <c r="ZP84" s="39"/>
      <c r="ZQ84" s="39"/>
      <c r="ZR84" s="39"/>
      <c r="ZS84" s="39"/>
      <c r="ZT84" s="39"/>
      <c r="ZU84" s="39"/>
      <c r="ZV84" s="39"/>
      <c r="ZW84" s="39"/>
      <c r="ZX84" s="39"/>
      <c r="ZY84" s="39"/>
      <c r="ZZ84" s="39"/>
      <c r="AAA84" s="39"/>
      <c r="AAB84" s="39"/>
      <c r="AAC84" s="39"/>
      <c r="AAD84" s="39"/>
      <c r="AAE84" s="39"/>
      <c r="AAF84" s="39"/>
      <c r="AAG84" s="39"/>
      <c r="AAH84" s="39"/>
      <c r="AAI84" s="39"/>
      <c r="AAJ84" s="39"/>
      <c r="AAK84" s="39"/>
      <c r="AAL84" s="39"/>
      <c r="AAM84" s="39"/>
      <c r="AAN84" s="39"/>
      <c r="AAO84" s="39"/>
      <c r="AAP84" s="39"/>
      <c r="AAQ84" s="39"/>
      <c r="AAR84" s="39"/>
      <c r="AAS84" s="39"/>
      <c r="AAT84" s="39"/>
      <c r="AAU84" s="39"/>
      <c r="AAV84" s="39"/>
      <c r="AAW84" s="39"/>
      <c r="AAX84" s="39"/>
      <c r="AAY84" s="39"/>
      <c r="AAZ84" s="39"/>
      <c r="ABA84" s="39"/>
      <c r="ABB84" s="39"/>
      <c r="ABC84" s="39"/>
      <c r="ABD84" s="39"/>
      <c r="ABE84" s="39"/>
      <c r="ABF84" s="39"/>
      <c r="ABG84" s="39"/>
      <c r="ABH84" s="39"/>
      <c r="ABI84" s="39"/>
      <c r="ABJ84" s="39"/>
      <c r="ABK84" s="39"/>
      <c r="ABL84" s="39"/>
      <c r="ABM84" s="39"/>
      <c r="ABN84" s="39"/>
      <c r="ABO84" s="39"/>
      <c r="ABP84" s="39"/>
      <c r="ABQ84" s="39"/>
      <c r="ABR84" s="39"/>
      <c r="ABS84" s="39"/>
      <c r="ABT84" s="39"/>
      <c r="ABU84" s="39"/>
      <c r="ABV84" s="39"/>
      <c r="ABW84" s="39"/>
      <c r="ABX84" s="39"/>
      <c r="ABY84" s="39"/>
      <c r="ABZ84" s="39"/>
      <c r="ACA84" s="39"/>
      <c r="ACB84" s="39"/>
      <c r="ACC84" s="39"/>
      <c r="ACD84" s="39"/>
      <c r="ACE84" s="39"/>
      <c r="ACF84" s="39"/>
      <c r="ACG84" s="39"/>
      <c r="ACH84" s="39"/>
      <c r="ACI84" s="39"/>
      <c r="ACJ84" s="39"/>
      <c r="ACK84" s="39"/>
      <c r="ACL84" s="39"/>
      <c r="ACM84" s="39"/>
      <c r="ACN84" s="39"/>
      <c r="ACO84" s="39"/>
      <c r="ACP84" s="39"/>
      <c r="ACQ84" s="39"/>
      <c r="ACR84" s="39"/>
      <c r="ACS84" s="39"/>
      <c r="ACT84" s="39"/>
      <c r="ACU84" s="39"/>
      <c r="ACV84" s="39"/>
      <c r="ACW84" s="39"/>
      <c r="ACX84" s="39"/>
      <c r="ACY84" s="39"/>
      <c r="ACZ84" s="39"/>
      <c r="ADA84" s="39"/>
      <c r="ADB84" s="39"/>
      <c r="ADC84" s="39"/>
      <c r="ADD84" s="39"/>
      <c r="ADE84" s="39"/>
      <c r="ADF84" s="39"/>
      <c r="ADG84" s="39"/>
      <c r="ADH84" s="39"/>
      <c r="ADI84" s="39"/>
      <c r="ADJ84" s="39"/>
      <c r="ADK84" s="39"/>
      <c r="ADL84" s="39"/>
      <c r="ADM84" s="39"/>
      <c r="ADN84" s="39"/>
      <c r="ADO84" s="39"/>
      <c r="ADP84" s="39"/>
      <c r="ADQ84" s="39"/>
      <c r="ADR84" s="39"/>
      <c r="ADS84" s="39"/>
      <c r="ADT84" s="39"/>
      <c r="ADU84" s="39"/>
      <c r="ADV84" s="39"/>
      <c r="ADW84" s="39"/>
      <c r="ADX84" s="39"/>
      <c r="ADY84" s="39"/>
      <c r="ADZ84" s="39"/>
      <c r="AEA84" s="39"/>
      <c r="AEB84" s="39"/>
      <c r="AEC84" s="39"/>
      <c r="AED84" s="39"/>
      <c r="AEE84" s="39"/>
      <c r="AEF84" s="39"/>
      <c r="AEG84" s="39"/>
      <c r="AEH84" s="39"/>
      <c r="AEI84" s="39"/>
      <c r="AEJ84" s="39"/>
      <c r="AEK84" s="39"/>
      <c r="AEL84" s="39"/>
      <c r="AEM84" s="39"/>
      <c r="AEN84" s="39"/>
      <c r="AEO84" s="39"/>
      <c r="AEP84" s="39"/>
      <c r="AEQ84" s="39"/>
      <c r="AER84" s="39"/>
      <c r="AES84" s="39"/>
      <c r="AET84" s="39"/>
      <c r="AEU84" s="39"/>
      <c r="AEV84" s="39"/>
      <c r="AEW84" s="39"/>
      <c r="AEX84" s="39"/>
      <c r="AEY84" s="39"/>
      <c r="AEZ84" s="39"/>
      <c r="AFA84" s="39"/>
      <c r="AFB84" s="39"/>
      <c r="AFC84" s="39"/>
      <c r="AFD84" s="39"/>
      <c r="AFE84" s="39"/>
      <c r="AFF84" s="39"/>
      <c r="AFG84" s="39"/>
      <c r="AFH84" s="39"/>
      <c r="AFI84" s="39"/>
      <c r="AFJ84" s="39"/>
      <c r="AFK84" s="39"/>
      <c r="AFL84" s="39"/>
      <c r="AFM84" s="39"/>
      <c r="AFN84" s="39"/>
      <c r="AFO84" s="39"/>
      <c r="AFP84" s="39"/>
      <c r="AFQ84" s="39"/>
      <c r="AFR84" s="39"/>
      <c r="AFS84" s="39"/>
      <c r="AFT84" s="39"/>
      <c r="AFU84" s="39"/>
      <c r="AFV84" s="39"/>
      <c r="AFW84" s="39"/>
      <c r="AFX84" s="39"/>
      <c r="AFY84" s="39"/>
      <c r="AFZ84" s="39"/>
      <c r="AGA84" s="39"/>
      <c r="AGB84" s="39"/>
      <c r="AGC84" s="39"/>
      <c r="AGD84" s="39"/>
      <c r="AGE84" s="39"/>
      <c r="AGF84" s="39"/>
      <c r="AGG84" s="39"/>
      <c r="AGH84" s="39"/>
      <c r="AGI84" s="39"/>
      <c r="AGJ84" s="39"/>
      <c r="AGK84" s="39"/>
      <c r="AGL84" s="39"/>
      <c r="AGM84" s="39"/>
      <c r="AGN84" s="39"/>
      <c r="AGO84" s="39"/>
      <c r="AGP84" s="39"/>
      <c r="AGQ84" s="39"/>
      <c r="AGR84" s="39"/>
      <c r="AGS84" s="39"/>
      <c r="AGT84" s="39"/>
      <c r="AGU84" s="39"/>
      <c r="AGV84" s="39"/>
      <c r="AGW84" s="39"/>
      <c r="AGX84" s="39"/>
      <c r="AGY84" s="39"/>
      <c r="AGZ84" s="39"/>
      <c r="AHA84" s="39"/>
      <c r="AHB84" s="39"/>
      <c r="AHC84" s="39"/>
      <c r="AHD84" s="39"/>
      <c r="AHE84" s="39"/>
      <c r="AHF84" s="39"/>
      <c r="AHG84" s="39"/>
      <c r="AHH84" s="39"/>
      <c r="AHI84" s="39"/>
      <c r="AHJ84" s="39"/>
      <c r="AHK84" s="39"/>
      <c r="AHL84" s="39"/>
      <c r="AHM84" s="39"/>
      <c r="AHN84" s="39"/>
      <c r="AHO84" s="39"/>
      <c r="AHP84" s="39"/>
      <c r="AHQ84" s="39"/>
      <c r="AHR84" s="39"/>
      <c r="AHS84" s="39"/>
      <c r="AHT84" s="39"/>
      <c r="AHU84" s="39"/>
      <c r="AHV84" s="39"/>
      <c r="AHW84" s="39"/>
      <c r="AHX84" s="39"/>
      <c r="AHY84" s="39"/>
      <c r="AHZ84" s="39"/>
      <c r="AIA84" s="39"/>
      <c r="AIB84" s="39"/>
      <c r="AIC84" s="39"/>
      <c r="AID84" s="39"/>
      <c r="AIE84" s="39"/>
      <c r="AIF84" s="39"/>
      <c r="AIG84" s="39"/>
      <c r="AIH84" s="39"/>
      <c r="AII84" s="39"/>
      <c r="AIJ84" s="39"/>
    </row>
    <row r="85" spans="1:920" s="40" customFormat="1" ht="12.75" customHeight="1">
      <c r="A85" s="22">
        <v>0.55000000000000004</v>
      </c>
      <c r="B85" s="22">
        <v>1.38</v>
      </c>
      <c r="C85" s="22" t="str">
        <f t="shared" si="3"/>
        <v/>
      </c>
      <c r="D85" s="22" t="str">
        <f t="shared" si="3"/>
        <v/>
      </c>
      <c r="E85" s="68" t="s">
        <v>140</v>
      </c>
      <c r="F85" s="78" t="s">
        <v>141</v>
      </c>
      <c r="G85" s="79"/>
      <c r="H85" s="37" t="s">
        <v>64</v>
      </c>
      <c r="I85" s="71">
        <v>555</v>
      </c>
      <c r="J85" s="80"/>
      <c r="K85" s="80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  <c r="GL85" s="39"/>
      <c r="GM85" s="39"/>
      <c r="GN85" s="39"/>
      <c r="GO85" s="39"/>
      <c r="GP85" s="39"/>
      <c r="GQ85" s="39"/>
      <c r="GR85" s="39"/>
      <c r="GS85" s="39"/>
      <c r="GT85" s="39"/>
      <c r="GU85" s="39"/>
      <c r="GV85" s="39"/>
      <c r="GW85" s="39"/>
      <c r="GX85" s="39"/>
      <c r="GY85" s="39"/>
      <c r="GZ85" s="39"/>
      <c r="HA85" s="39"/>
      <c r="HB85" s="39"/>
      <c r="HC85" s="39"/>
      <c r="HD85" s="39"/>
      <c r="HE85" s="39"/>
      <c r="HF85" s="39"/>
      <c r="HG85" s="39"/>
      <c r="HH85" s="39"/>
      <c r="HI85" s="39"/>
      <c r="HJ85" s="39"/>
      <c r="HK85" s="39"/>
      <c r="HL85" s="39"/>
      <c r="HM85" s="39"/>
      <c r="HN85" s="39"/>
      <c r="HO85" s="39"/>
      <c r="HP85" s="39"/>
      <c r="HQ85" s="39"/>
      <c r="HR85" s="39"/>
      <c r="HS85" s="39"/>
      <c r="HT85" s="39"/>
      <c r="HU85" s="39"/>
      <c r="HV85" s="39"/>
      <c r="HW85" s="39"/>
      <c r="HX85" s="39"/>
      <c r="HY85" s="39"/>
      <c r="HZ85" s="39"/>
      <c r="IA85" s="39"/>
      <c r="IB85" s="39"/>
      <c r="IC85" s="39"/>
      <c r="ID85" s="39"/>
      <c r="IE85" s="39"/>
      <c r="IF85" s="39"/>
      <c r="IG85" s="39"/>
      <c r="IH85" s="39"/>
      <c r="II85" s="39"/>
      <c r="IJ85" s="39"/>
      <c r="IK85" s="39"/>
      <c r="IL85" s="39"/>
      <c r="IM85" s="39"/>
      <c r="IN85" s="39"/>
      <c r="IO85" s="39"/>
      <c r="IP85" s="39"/>
      <c r="IQ85" s="39"/>
      <c r="IR85" s="39"/>
      <c r="IS85" s="39"/>
      <c r="IT85" s="39"/>
      <c r="IU85" s="39"/>
      <c r="IV85" s="39"/>
      <c r="IW85" s="39"/>
      <c r="IX85" s="39"/>
      <c r="IY85" s="39"/>
      <c r="IZ85" s="39"/>
      <c r="JA85" s="39"/>
      <c r="JB85" s="39"/>
      <c r="JC85" s="39"/>
      <c r="JD85" s="39"/>
      <c r="JE85" s="39"/>
      <c r="JF85" s="39"/>
      <c r="JG85" s="39"/>
      <c r="JH85" s="39"/>
      <c r="JI85" s="39"/>
      <c r="JJ85" s="39"/>
      <c r="JK85" s="39"/>
      <c r="JL85" s="39"/>
      <c r="JM85" s="39"/>
      <c r="JN85" s="39"/>
      <c r="JO85" s="39"/>
      <c r="JP85" s="39"/>
      <c r="JQ85" s="39"/>
      <c r="JR85" s="39"/>
      <c r="JS85" s="39"/>
      <c r="JT85" s="39"/>
      <c r="JU85" s="39"/>
      <c r="JV85" s="39"/>
      <c r="JW85" s="39"/>
      <c r="JX85" s="39"/>
      <c r="JY85" s="39"/>
      <c r="JZ85" s="39"/>
      <c r="KA85" s="39"/>
      <c r="KB85" s="39"/>
      <c r="KC85" s="39"/>
      <c r="KD85" s="39"/>
      <c r="KE85" s="39"/>
      <c r="KF85" s="39"/>
      <c r="KG85" s="39"/>
      <c r="KH85" s="39"/>
      <c r="KI85" s="39"/>
      <c r="KJ85" s="39"/>
      <c r="KK85" s="39"/>
      <c r="KL85" s="39"/>
      <c r="KM85" s="39"/>
      <c r="KN85" s="39"/>
      <c r="KO85" s="39"/>
      <c r="KP85" s="39"/>
      <c r="KQ85" s="39"/>
      <c r="KR85" s="39"/>
      <c r="KS85" s="39"/>
      <c r="KT85" s="39"/>
      <c r="KU85" s="39"/>
      <c r="KV85" s="39"/>
      <c r="KW85" s="39"/>
      <c r="KX85" s="39"/>
      <c r="KY85" s="39"/>
      <c r="KZ85" s="39"/>
      <c r="LA85" s="39"/>
      <c r="LB85" s="39"/>
      <c r="LC85" s="39"/>
      <c r="LD85" s="39"/>
      <c r="LE85" s="39"/>
      <c r="LF85" s="39"/>
      <c r="LG85" s="39"/>
      <c r="LH85" s="39"/>
      <c r="LI85" s="39"/>
      <c r="LJ85" s="39"/>
      <c r="LK85" s="39"/>
      <c r="LL85" s="39"/>
      <c r="LM85" s="39"/>
      <c r="LN85" s="39"/>
      <c r="LO85" s="39"/>
      <c r="LP85" s="39"/>
      <c r="LQ85" s="39"/>
      <c r="LR85" s="39"/>
      <c r="LS85" s="39"/>
      <c r="LT85" s="39"/>
      <c r="LU85" s="39"/>
      <c r="LV85" s="39"/>
      <c r="LW85" s="39"/>
      <c r="LX85" s="39"/>
      <c r="LY85" s="39"/>
      <c r="LZ85" s="39"/>
      <c r="MA85" s="39"/>
      <c r="MB85" s="39"/>
      <c r="MC85" s="39"/>
      <c r="MD85" s="39"/>
      <c r="ME85" s="39"/>
      <c r="MF85" s="39"/>
      <c r="MG85" s="39"/>
      <c r="MH85" s="39"/>
      <c r="MI85" s="39"/>
      <c r="MJ85" s="39"/>
      <c r="MK85" s="39"/>
      <c r="ML85" s="39"/>
      <c r="MM85" s="39"/>
      <c r="MN85" s="39"/>
      <c r="MO85" s="39"/>
      <c r="MP85" s="39"/>
      <c r="MQ85" s="39"/>
      <c r="MR85" s="39"/>
      <c r="MS85" s="39"/>
      <c r="MT85" s="39"/>
      <c r="MU85" s="39"/>
      <c r="MV85" s="39"/>
      <c r="MW85" s="39"/>
      <c r="MX85" s="39"/>
      <c r="MY85" s="39"/>
      <c r="MZ85" s="39"/>
      <c r="NA85" s="39"/>
      <c r="NB85" s="39"/>
      <c r="NC85" s="39"/>
      <c r="ND85" s="39"/>
      <c r="NE85" s="39"/>
      <c r="NF85" s="39"/>
      <c r="NG85" s="39"/>
      <c r="NH85" s="39"/>
      <c r="NI85" s="39"/>
      <c r="NJ85" s="39"/>
      <c r="NK85" s="39"/>
      <c r="NL85" s="39"/>
      <c r="NM85" s="39"/>
      <c r="NN85" s="39"/>
      <c r="NO85" s="39"/>
      <c r="NP85" s="39"/>
      <c r="NQ85" s="39"/>
      <c r="NR85" s="39"/>
      <c r="NS85" s="39"/>
      <c r="NT85" s="39"/>
      <c r="NU85" s="39"/>
      <c r="NV85" s="39"/>
      <c r="NW85" s="39"/>
      <c r="NX85" s="39"/>
      <c r="NY85" s="39"/>
      <c r="NZ85" s="39"/>
      <c r="OA85" s="39"/>
      <c r="OB85" s="39"/>
      <c r="OC85" s="39"/>
      <c r="OD85" s="39"/>
      <c r="OE85" s="39"/>
      <c r="OF85" s="39"/>
      <c r="OG85" s="39"/>
      <c r="OH85" s="39"/>
      <c r="OI85" s="39"/>
      <c r="OJ85" s="39"/>
      <c r="OK85" s="39"/>
      <c r="OL85" s="39"/>
      <c r="OM85" s="39"/>
      <c r="ON85" s="39"/>
      <c r="OO85" s="39"/>
      <c r="OP85" s="39"/>
      <c r="OQ85" s="39"/>
      <c r="OR85" s="39"/>
      <c r="OS85" s="39"/>
      <c r="OT85" s="39"/>
      <c r="OU85" s="39"/>
      <c r="OV85" s="39"/>
      <c r="OW85" s="39"/>
      <c r="OX85" s="39"/>
      <c r="OY85" s="39"/>
      <c r="OZ85" s="39"/>
      <c r="PA85" s="39"/>
      <c r="PB85" s="39"/>
      <c r="PC85" s="39"/>
      <c r="PD85" s="39"/>
      <c r="PE85" s="39"/>
      <c r="PF85" s="39"/>
      <c r="PG85" s="39"/>
      <c r="PH85" s="39"/>
      <c r="PI85" s="39"/>
      <c r="PJ85" s="39"/>
      <c r="PK85" s="39"/>
      <c r="PL85" s="39"/>
      <c r="PM85" s="39"/>
      <c r="PN85" s="39"/>
      <c r="PO85" s="39"/>
      <c r="PP85" s="39"/>
      <c r="PQ85" s="39"/>
      <c r="PR85" s="39"/>
      <c r="PS85" s="39"/>
      <c r="PT85" s="39"/>
      <c r="PU85" s="39"/>
      <c r="PV85" s="39"/>
      <c r="PW85" s="39"/>
      <c r="PX85" s="39"/>
      <c r="PY85" s="39"/>
      <c r="PZ85" s="39"/>
      <c r="QA85" s="39"/>
      <c r="QB85" s="39"/>
      <c r="QC85" s="39"/>
      <c r="QD85" s="39"/>
      <c r="QE85" s="39"/>
      <c r="QF85" s="39"/>
      <c r="QG85" s="39"/>
      <c r="QH85" s="39"/>
      <c r="QI85" s="39"/>
      <c r="QJ85" s="39"/>
      <c r="QK85" s="39"/>
      <c r="QL85" s="39"/>
      <c r="QM85" s="39"/>
      <c r="QN85" s="39"/>
      <c r="QO85" s="39"/>
      <c r="QP85" s="39"/>
      <c r="QQ85" s="39"/>
      <c r="QR85" s="39"/>
      <c r="QS85" s="39"/>
      <c r="QT85" s="39"/>
      <c r="QU85" s="39"/>
      <c r="QV85" s="39"/>
      <c r="QW85" s="39"/>
      <c r="QX85" s="39"/>
      <c r="QY85" s="39"/>
      <c r="QZ85" s="39"/>
      <c r="RA85" s="39"/>
      <c r="RB85" s="39"/>
      <c r="RC85" s="39"/>
      <c r="RD85" s="39"/>
      <c r="RE85" s="39"/>
      <c r="RF85" s="39"/>
      <c r="RG85" s="39"/>
      <c r="RH85" s="39"/>
      <c r="RI85" s="39"/>
      <c r="RJ85" s="39"/>
      <c r="RK85" s="39"/>
      <c r="RL85" s="39"/>
      <c r="RM85" s="39"/>
      <c r="RN85" s="39"/>
      <c r="RO85" s="39"/>
      <c r="RP85" s="39"/>
      <c r="RQ85" s="39"/>
      <c r="RR85" s="39"/>
      <c r="RS85" s="39"/>
      <c r="RT85" s="39"/>
      <c r="RU85" s="39"/>
      <c r="RV85" s="39"/>
      <c r="RW85" s="39"/>
      <c r="RX85" s="39"/>
      <c r="RY85" s="39"/>
      <c r="RZ85" s="39"/>
      <c r="SA85" s="39"/>
      <c r="SB85" s="39"/>
      <c r="SC85" s="39"/>
      <c r="SD85" s="39"/>
      <c r="SE85" s="39"/>
      <c r="SF85" s="39"/>
      <c r="SG85" s="39"/>
      <c r="SH85" s="39"/>
      <c r="SI85" s="39"/>
      <c r="SJ85" s="39"/>
      <c r="SK85" s="39"/>
      <c r="SL85" s="39"/>
      <c r="SM85" s="39"/>
      <c r="SN85" s="39"/>
      <c r="SO85" s="39"/>
      <c r="SP85" s="39"/>
      <c r="SQ85" s="39"/>
      <c r="SR85" s="39"/>
      <c r="SS85" s="39"/>
      <c r="ST85" s="39"/>
      <c r="SU85" s="39"/>
      <c r="SV85" s="39"/>
      <c r="SW85" s="39"/>
      <c r="SX85" s="39"/>
      <c r="SY85" s="39"/>
      <c r="SZ85" s="39"/>
      <c r="TA85" s="39"/>
      <c r="TB85" s="39"/>
      <c r="TC85" s="39"/>
      <c r="TD85" s="39"/>
      <c r="TE85" s="39"/>
      <c r="TF85" s="39"/>
      <c r="TG85" s="39"/>
      <c r="TH85" s="39"/>
      <c r="TI85" s="39"/>
      <c r="TJ85" s="39"/>
      <c r="TK85" s="39"/>
      <c r="TL85" s="39"/>
      <c r="TM85" s="39"/>
      <c r="TN85" s="39"/>
      <c r="TO85" s="39"/>
      <c r="TP85" s="39"/>
      <c r="TQ85" s="39"/>
      <c r="TR85" s="39"/>
      <c r="TS85" s="39"/>
      <c r="TT85" s="39"/>
      <c r="TU85" s="39"/>
      <c r="TV85" s="39"/>
      <c r="TW85" s="39"/>
      <c r="TX85" s="39"/>
      <c r="TY85" s="39"/>
      <c r="TZ85" s="39"/>
      <c r="UA85" s="39"/>
      <c r="UB85" s="39"/>
      <c r="UC85" s="39"/>
      <c r="UD85" s="39"/>
      <c r="UE85" s="39"/>
      <c r="UF85" s="39"/>
      <c r="UG85" s="39"/>
      <c r="UH85" s="39"/>
      <c r="UI85" s="39"/>
      <c r="UJ85" s="39"/>
      <c r="UK85" s="39"/>
      <c r="UL85" s="39"/>
      <c r="UM85" s="39"/>
      <c r="UN85" s="39"/>
      <c r="UO85" s="39"/>
      <c r="UP85" s="39"/>
      <c r="UQ85" s="39"/>
      <c r="UR85" s="39"/>
      <c r="US85" s="39"/>
      <c r="UT85" s="39"/>
      <c r="UU85" s="39"/>
      <c r="UV85" s="39"/>
      <c r="UW85" s="39"/>
      <c r="UX85" s="39"/>
      <c r="UY85" s="39"/>
      <c r="UZ85" s="39"/>
      <c r="VA85" s="39"/>
      <c r="VB85" s="39"/>
      <c r="VC85" s="39"/>
      <c r="VD85" s="39"/>
      <c r="VE85" s="39"/>
      <c r="VF85" s="39"/>
      <c r="VG85" s="39"/>
      <c r="VH85" s="39"/>
      <c r="VI85" s="39"/>
      <c r="VJ85" s="39"/>
      <c r="VK85" s="39"/>
      <c r="VL85" s="39"/>
      <c r="VM85" s="39"/>
      <c r="VN85" s="39"/>
      <c r="VO85" s="39"/>
      <c r="VP85" s="39"/>
      <c r="VQ85" s="39"/>
      <c r="VR85" s="39"/>
      <c r="VS85" s="39"/>
      <c r="VT85" s="39"/>
      <c r="VU85" s="39"/>
      <c r="VV85" s="39"/>
      <c r="VW85" s="39"/>
      <c r="VX85" s="39"/>
      <c r="VY85" s="39"/>
      <c r="VZ85" s="39"/>
      <c r="WA85" s="39"/>
      <c r="WB85" s="39"/>
      <c r="WC85" s="39"/>
      <c r="WD85" s="39"/>
      <c r="WE85" s="39"/>
      <c r="WF85" s="39"/>
      <c r="WG85" s="39"/>
      <c r="WH85" s="39"/>
      <c r="WI85" s="39"/>
      <c r="WJ85" s="39"/>
      <c r="WK85" s="39"/>
      <c r="WL85" s="39"/>
      <c r="WM85" s="39"/>
      <c r="WN85" s="39"/>
      <c r="WO85" s="39"/>
      <c r="WP85" s="39"/>
      <c r="WQ85" s="39"/>
      <c r="WR85" s="39"/>
      <c r="WS85" s="39"/>
      <c r="WT85" s="39"/>
      <c r="WU85" s="39"/>
      <c r="WV85" s="39"/>
      <c r="WW85" s="39"/>
      <c r="WX85" s="39"/>
      <c r="WY85" s="39"/>
      <c r="WZ85" s="39"/>
      <c r="XA85" s="39"/>
      <c r="XB85" s="39"/>
      <c r="XC85" s="39"/>
      <c r="XD85" s="39"/>
      <c r="XE85" s="39"/>
      <c r="XF85" s="39"/>
      <c r="XG85" s="39"/>
      <c r="XH85" s="39"/>
      <c r="XI85" s="39"/>
      <c r="XJ85" s="39"/>
      <c r="XK85" s="39"/>
      <c r="XL85" s="39"/>
      <c r="XM85" s="39"/>
      <c r="XN85" s="39"/>
      <c r="XO85" s="39"/>
      <c r="XP85" s="39"/>
      <c r="XQ85" s="39"/>
      <c r="XR85" s="39"/>
      <c r="XS85" s="39"/>
      <c r="XT85" s="39"/>
      <c r="XU85" s="39"/>
      <c r="XV85" s="39"/>
      <c r="XW85" s="39"/>
      <c r="XX85" s="39"/>
      <c r="XY85" s="39"/>
      <c r="XZ85" s="39"/>
      <c r="YA85" s="39"/>
      <c r="YB85" s="39"/>
      <c r="YC85" s="39"/>
      <c r="YD85" s="39"/>
      <c r="YE85" s="39"/>
      <c r="YF85" s="39"/>
      <c r="YG85" s="39"/>
      <c r="YH85" s="39"/>
      <c r="YI85" s="39"/>
      <c r="YJ85" s="39"/>
      <c r="YK85" s="39"/>
      <c r="YL85" s="39"/>
      <c r="YM85" s="39"/>
      <c r="YN85" s="39"/>
      <c r="YO85" s="39"/>
      <c r="YP85" s="39"/>
      <c r="YQ85" s="39"/>
      <c r="YR85" s="39"/>
      <c r="YS85" s="39"/>
      <c r="YT85" s="39"/>
      <c r="YU85" s="39"/>
      <c r="YV85" s="39"/>
      <c r="YW85" s="39"/>
      <c r="YX85" s="39"/>
      <c r="YY85" s="39"/>
      <c r="YZ85" s="39"/>
      <c r="ZA85" s="39"/>
      <c r="ZB85" s="39"/>
      <c r="ZC85" s="39"/>
      <c r="ZD85" s="39"/>
      <c r="ZE85" s="39"/>
      <c r="ZF85" s="39"/>
      <c r="ZG85" s="39"/>
      <c r="ZH85" s="39"/>
      <c r="ZI85" s="39"/>
      <c r="ZJ85" s="39"/>
      <c r="ZK85" s="39"/>
      <c r="ZL85" s="39"/>
      <c r="ZM85" s="39"/>
      <c r="ZN85" s="39"/>
      <c r="ZO85" s="39"/>
      <c r="ZP85" s="39"/>
      <c r="ZQ85" s="39"/>
      <c r="ZR85" s="39"/>
      <c r="ZS85" s="39"/>
      <c r="ZT85" s="39"/>
      <c r="ZU85" s="39"/>
      <c r="ZV85" s="39"/>
      <c r="ZW85" s="39"/>
      <c r="ZX85" s="39"/>
      <c r="ZY85" s="39"/>
      <c r="ZZ85" s="39"/>
      <c r="AAA85" s="39"/>
      <c r="AAB85" s="39"/>
      <c r="AAC85" s="39"/>
      <c r="AAD85" s="39"/>
      <c r="AAE85" s="39"/>
      <c r="AAF85" s="39"/>
      <c r="AAG85" s="39"/>
      <c r="AAH85" s="39"/>
      <c r="AAI85" s="39"/>
      <c r="AAJ85" s="39"/>
      <c r="AAK85" s="39"/>
      <c r="AAL85" s="39"/>
      <c r="AAM85" s="39"/>
      <c r="AAN85" s="39"/>
      <c r="AAO85" s="39"/>
      <c r="AAP85" s="39"/>
      <c r="AAQ85" s="39"/>
      <c r="AAR85" s="39"/>
      <c r="AAS85" s="39"/>
      <c r="AAT85" s="39"/>
      <c r="AAU85" s="39"/>
      <c r="AAV85" s="39"/>
      <c r="AAW85" s="39"/>
      <c r="AAX85" s="39"/>
      <c r="AAY85" s="39"/>
      <c r="AAZ85" s="39"/>
      <c r="ABA85" s="39"/>
      <c r="ABB85" s="39"/>
      <c r="ABC85" s="39"/>
      <c r="ABD85" s="39"/>
      <c r="ABE85" s="39"/>
      <c r="ABF85" s="39"/>
      <c r="ABG85" s="39"/>
      <c r="ABH85" s="39"/>
      <c r="ABI85" s="39"/>
      <c r="ABJ85" s="39"/>
      <c r="ABK85" s="39"/>
      <c r="ABL85" s="39"/>
      <c r="ABM85" s="39"/>
      <c r="ABN85" s="39"/>
      <c r="ABO85" s="39"/>
      <c r="ABP85" s="39"/>
      <c r="ABQ85" s="39"/>
      <c r="ABR85" s="39"/>
      <c r="ABS85" s="39"/>
      <c r="ABT85" s="39"/>
      <c r="ABU85" s="39"/>
      <c r="ABV85" s="39"/>
      <c r="ABW85" s="39"/>
      <c r="ABX85" s="39"/>
      <c r="ABY85" s="39"/>
      <c r="ABZ85" s="39"/>
      <c r="ACA85" s="39"/>
      <c r="ACB85" s="39"/>
      <c r="ACC85" s="39"/>
      <c r="ACD85" s="39"/>
      <c r="ACE85" s="39"/>
      <c r="ACF85" s="39"/>
      <c r="ACG85" s="39"/>
      <c r="ACH85" s="39"/>
      <c r="ACI85" s="39"/>
      <c r="ACJ85" s="39"/>
      <c r="ACK85" s="39"/>
      <c r="ACL85" s="39"/>
      <c r="ACM85" s="39"/>
      <c r="ACN85" s="39"/>
      <c r="ACO85" s="39"/>
      <c r="ACP85" s="39"/>
      <c r="ACQ85" s="39"/>
      <c r="ACR85" s="39"/>
      <c r="ACS85" s="39"/>
      <c r="ACT85" s="39"/>
      <c r="ACU85" s="39"/>
      <c r="ACV85" s="39"/>
      <c r="ACW85" s="39"/>
      <c r="ACX85" s="39"/>
      <c r="ACY85" s="39"/>
      <c r="ACZ85" s="39"/>
      <c r="ADA85" s="39"/>
      <c r="ADB85" s="39"/>
      <c r="ADC85" s="39"/>
      <c r="ADD85" s="39"/>
      <c r="ADE85" s="39"/>
      <c r="ADF85" s="39"/>
      <c r="ADG85" s="39"/>
      <c r="ADH85" s="39"/>
      <c r="ADI85" s="39"/>
      <c r="ADJ85" s="39"/>
      <c r="ADK85" s="39"/>
      <c r="ADL85" s="39"/>
      <c r="ADM85" s="39"/>
      <c r="ADN85" s="39"/>
      <c r="ADO85" s="39"/>
      <c r="ADP85" s="39"/>
      <c r="ADQ85" s="39"/>
      <c r="ADR85" s="39"/>
      <c r="ADS85" s="39"/>
      <c r="ADT85" s="39"/>
      <c r="ADU85" s="39"/>
      <c r="ADV85" s="39"/>
      <c r="ADW85" s="39"/>
      <c r="ADX85" s="39"/>
      <c r="ADY85" s="39"/>
      <c r="ADZ85" s="39"/>
      <c r="AEA85" s="39"/>
      <c r="AEB85" s="39"/>
      <c r="AEC85" s="39"/>
      <c r="AED85" s="39"/>
      <c r="AEE85" s="39"/>
      <c r="AEF85" s="39"/>
      <c r="AEG85" s="39"/>
      <c r="AEH85" s="39"/>
      <c r="AEI85" s="39"/>
      <c r="AEJ85" s="39"/>
      <c r="AEK85" s="39"/>
      <c r="AEL85" s="39"/>
      <c r="AEM85" s="39"/>
      <c r="AEN85" s="39"/>
      <c r="AEO85" s="39"/>
      <c r="AEP85" s="39"/>
      <c r="AEQ85" s="39"/>
      <c r="AER85" s="39"/>
      <c r="AES85" s="39"/>
      <c r="AET85" s="39"/>
      <c r="AEU85" s="39"/>
      <c r="AEV85" s="39"/>
      <c r="AEW85" s="39"/>
      <c r="AEX85" s="39"/>
      <c r="AEY85" s="39"/>
      <c r="AEZ85" s="39"/>
      <c r="AFA85" s="39"/>
      <c r="AFB85" s="39"/>
      <c r="AFC85" s="39"/>
      <c r="AFD85" s="39"/>
      <c r="AFE85" s="39"/>
      <c r="AFF85" s="39"/>
      <c r="AFG85" s="39"/>
      <c r="AFH85" s="39"/>
      <c r="AFI85" s="39"/>
      <c r="AFJ85" s="39"/>
      <c r="AFK85" s="39"/>
      <c r="AFL85" s="39"/>
      <c r="AFM85" s="39"/>
      <c r="AFN85" s="39"/>
      <c r="AFO85" s="39"/>
      <c r="AFP85" s="39"/>
      <c r="AFQ85" s="39"/>
      <c r="AFR85" s="39"/>
      <c r="AFS85" s="39"/>
      <c r="AFT85" s="39"/>
      <c r="AFU85" s="39"/>
      <c r="AFV85" s="39"/>
      <c r="AFW85" s="39"/>
      <c r="AFX85" s="39"/>
      <c r="AFY85" s="39"/>
      <c r="AFZ85" s="39"/>
      <c r="AGA85" s="39"/>
      <c r="AGB85" s="39"/>
      <c r="AGC85" s="39"/>
      <c r="AGD85" s="39"/>
      <c r="AGE85" s="39"/>
      <c r="AGF85" s="39"/>
      <c r="AGG85" s="39"/>
      <c r="AGH85" s="39"/>
      <c r="AGI85" s="39"/>
      <c r="AGJ85" s="39"/>
      <c r="AGK85" s="39"/>
      <c r="AGL85" s="39"/>
      <c r="AGM85" s="39"/>
      <c r="AGN85" s="39"/>
      <c r="AGO85" s="39"/>
      <c r="AGP85" s="39"/>
      <c r="AGQ85" s="39"/>
      <c r="AGR85" s="39"/>
      <c r="AGS85" s="39"/>
      <c r="AGT85" s="39"/>
      <c r="AGU85" s="39"/>
      <c r="AGV85" s="39"/>
      <c r="AGW85" s="39"/>
      <c r="AGX85" s="39"/>
      <c r="AGY85" s="39"/>
      <c r="AGZ85" s="39"/>
      <c r="AHA85" s="39"/>
      <c r="AHB85" s="39"/>
      <c r="AHC85" s="39"/>
      <c r="AHD85" s="39"/>
      <c r="AHE85" s="39"/>
      <c r="AHF85" s="39"/>
      <c r="AHG85" s="39"/>
      <c r="AHH85" s="39"/>
      <c r="AHI85" s="39"/>
      <c r="AHJ85" s="39"/>
      <c r="AHK85" s="39"/>
      <c r="AHL85" s="39"/>
      <c r="AHM85" s="39"/>
      <c r="AHN85" s="39"/>
      <c r="AHO85" s="39"/>
      <c r="AHP85" s="39"/>
      <c r="AHQ85" s="39"/>
      <c r="AHR85" s="39"/>
      <c r="AHS85" s="39"/>
      <c r="AHT85" s="39"/>
      <c r="AHU85" s="39"/>
      <c r="AHV85" s="39"/>
      <c r="AHW85" s="39"/>
      <c r="AHX85" s="39"/>
      <c r="AHY85" s="39"/>
      <c r="AHZ85" s="39"/>
      <c r="AIA85" s="39"/>
      <c r="AIB85" s="39"/>
      <c r="AIC85" s="39"/>
      <c r="AID85" s="39"/>
      <c r="AIE85" s="39"/>
      <c r="AIF85" s="39"/>
      <c r="AIG85" s="39"/>
      <c r="AIH85" s="39"/>
      <c r="AII85" s="39"/>
      <c r="AIJ85" s="39"/>
    </row>
    <row r="86" spans="1:920" s="40" customFormat="1" ht="12.75" customHeight="1">
      <c r="A86" s="22">
        <v>0.56000000000000005</v>
      </c>
      <c r="B86" s="22">
        <v>1.39</v>
      </c>
      <c r="C86" s="22" t="str">
        <f t="shared" si="3"/>
        <v/>
      </c>
      <c r="D86" s="22" t="str">
        <f t="shared" si="3"/>
        <v/>
      </c>
      <c r="E86" s="68" t="s">
        <v>142</v>
      </c>
      <c r="F86" s="78" t="s">
        <v>143</v>
      </c>
      <c r="G86" s="79"/>
      <c r="H86" s="37" t="s">
        <v>28</v>
      </c>
      <c r="I86" s="71">
        <v>556</v>
      </c>
      <c r="J86" s="80"/>
      <c r="K86" s="80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  <c r="CC86" s="39"/>
      <c r="CD86" s="39"/>
      <c r="CE86" s="39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39"/>
      <c r="CY86" s="39"/>
      <c r="CZ86" s="39"/>
      <c r="DA86" s="39"/>
      <c r="DB86" s="39"/>
      <c r="DC86" s="39"/>
      <c r="DD86" s="39"/>
      <c r="DE86" s="39"/>
      <c r="DF86" s="39"/>
      <c r="DG86" s="39"/>
      <c r="DH86" s="39"/>
      <c r="DI86" s="39"/>
      <c r="DJ86" s="39"/>
      <c r="DK86" s="39"/>
      <c r="DL86" s="39"/>
      <c r="DM86" s="39"/>
      <c r="DN86" s="39"/>
      <c r="DO86" s="39"/>
      <c r="DP86" s="39"/>
      <c r="DQ86" s="39"/>
      <c r="DR86" s="39"/>
      <c r="DS86" s="39"/>
      <c r="DT86" s="39"/>
      <c r="DU86" s="39"/>
      <c r="DV86" s="39"/>
      <c r="DW86" s="39"/>
      <c r="DX86" s="39"/>
      <c r="DY86" s="39"/>
      <c r="DZ86" s="39"/>
      <c r="EA86" s="39"/>
      <c r="EB86" s="39"/>
      <c r="EC86" s="39"/>
      <c r="ED86" s="39"/>
      <c r="EE86" s="39"/>
      <c r="EF86" s="39"/>
      <c r="EG86" s="39"/>
      <c r="EH86" s="39"/>
      <c r="EI86" s="39"/>
      <c r="EJ86" s="39"/>
      <c r="EK86" s="39"/>
      <c r="EL86" s="39"/>
      <c r="EM86" s="39"/>
      <c r="EN86" s="39"/>
      <c r="EO86" s="39"/>
      <c r="EP86" s="39"/>
      <c r="EQ86" s="39"/>
      <c r="ER86" s="39"/>
      <c r="ES86" s="39"/>
      <c r="ET86" s="39"/>
      <c r="EU86" s="39"/>
      <c r="EV86" s="39"/>
      <c r="EW86" s="39"/>
      <c r="EX86" s="39"/>
      <c r="EY86" s="39"/>
      <c r="EZ86" s="39"/>
      <c r="FA86" s="39"/>
      <c r="FB86" s="39"/>
      <c r="FC86" s="39"/>
      <c r="FD86" s="39"/>
      <c r="FE86" s="39"/>
      <c r="FF86" s="39"/>
      <c r="FG86" s="39"/>
      <c r="FH86" s="39"/>
      <c r="FI86" s="39"/>
      <c r="FJ86" s="39"/>
      <c r="FK86" s="39"/>
      <c r="FL86" s="39"/>
      <c r="FM86" s="39"/>
      <c r="FN86" s="39"/>
      <c r="FO86" s="39"/>
      <c r="FP86" s="39"/>
      <c r="FQ86" s="39"/>
      <c r="FR86" s="39"/>
      <c r="FS86" s="39"/>
      <c r="FT86" s="39"/>
      <c r="FU86" s="39"/>
      <c r="FV86" s="39"/>
      <c r="FW86" s="39"/>
      <c r="FX86" s="39"/>
      <c r="FY86" s="39"/>
      <c r="FZ86" s="39"/>
      <c r="GA86" s="39"/>
      <c r="GB86" s="39"/>
      <c r="GC86" s="39"/>
      <c r="GD86" s="39"/>
      <c r="GE86" s="39"/>
      <c r="GF86" s="39"/>
      <c r="GG86" s="39"/>
      <c r="GH86" s="39"/>
      <c r="GI86" s="39"/>
      <c r="GJ86" s="39"/>
      <c r="GK86" s="39"/>
      <c r="GL86" s="39"/>
      <c r="GM86" s="39"/>
      <c r="GN86" s="39"/>
      <c r="GO86" s="39"/>
      <c r="GP86" s="39"/>
      <c r="GQ86" s="39"/>
      <c r="GR86" s="39"/>
      <c r="GS86" s="39"/>
      <c r="GT86" s="39"/>
      <c r="GU86" s="39"/>
      <c r="GV86" s="39"/>
      <c r="GW86" s="39"/>
      <c r="GX86" s="39"/>
      <c r="GY86" s="39"/>
      <c r="GZ86" s="39"/>
      <c r="HA86" s="39"/>
      <c r="HB86" s="39"/>
      <c r="HC86" s="39"/>
      <c r="HD86" s="39"/>
      <c r="HE86" s="39"/>
      <c r="HF86" s="39"/>
      <c r="HG86" s="39"/>
      <c r="HH86" s="39"/>
      <c r="HI86" s="39"/>
      <c r="HJ86" s="39"/>
      <c r="HK86" s="39"/>
      <c r="HL86" s="39"/>
      <c r="HM86" s="39"/>
      <c r="HN86" s="39"/>
      <c r="HO86" s="39"/>
      <c r="HP86" s="39"/>
      <c r="HQ86" s="39"/>
      <c r="HR86" s="39"/>
      <c r="HS86" s="39"/>
      <c r="HT86" s="39"/>
      <c r="HU86" s="39"/>
      <c r="HV86" s="39"/>
      <c r="HW86" s="39"/>
      <c r="HX86" s="39"/>
      <c r="HY86" s="39"/>
      <c r="HZ86" s="39"/>
      <c r="IA86" s="39"/>
      <c r="IB86" s="39"/>
      <c r="IC86" s="39"/>
      <c r="ID86" s="39"/>
      <c r="IE86" s="39"/>
      <c r="IF86" s="39"/>
      <c r="IG86" s="39"/>
      <c r="IH86" s="39"/>
      <c r="II86" s="39"/>
      <c r="IJ86" s="39"/>
      <c r="IK86" s="39"/>
      <c r="IL86" s="39"/>
      <c r="IM86" s="39"/>
      <c r="IN86" s="39"/>
      <c r="IO86" s="39"/>
      <c r="IP86" s="39"/>
      <c r="IQ86" s="39"/>
      <c r="IR86" s="39"/>
      <c r="IS86" s="39"/>
      <c r="IT86" s="39"/>
      <c r="IU86" s="39"/>
      <c r="IV86" s="39"/>
      <c r="IW86" s="39"/>
      <c r="IX86" s="39"/>
      <c r="IY86" s="39"/>
      <c r="IZ86" s="39"/>
      <c r="JA86" s="39"/>
      <c r="JB86" s="39"/>
      <c r="JC86" s="39"/>
      <c r="JD86" s="39"/>
      <c r="JE86" s="39"/>
      <c r="JF86" s="39"/>
      <c r="JG86" s="39"/>
      <c r="JH86" s="39"/>
      <c r="JI86" s="39"/>
      <c r="JJ86" s="39"/>
      <c r="JK86" s="39"/>
      <c r="JL86" s="39"/>
      <c r="JM86" s="39"/>
      <c r="JN86" s="39"/>
      <c r="JO86" s="39"/>
      <c r="JP86" s="39"/>
      <c r="JQ86" s="39"/>
      <c r="JR86" s="39"/>
      <c r="JS86" s="39"/>
      <c r="JT86" s="39"/>
      <c r="JU86" s="39"/>
      <c r="JV86" s="39"/>
      <c r="JW86" s="39"/>
      <c r="JX86" s="39"/>
      <c r="JY86" s="39"/>
      <c r="JZ86" s="39"/>
      <c r="KA86" s="39"/>
      <c r="KB86" s="39"/>
      <c r="KC86" s="39"/>
      <c r="KD86" s="39"/>
      <c r="KE86" s="39"/>
      <c r="KF86" s="39"/>
      <c r="KG86" s="39"/>
      <c r="KH86" s="39"/>
      <c r="KI86" s="39"/>
      <c r="KJ86" s="39"/>
      <c r="KK86" s="39"/>
      <c r="KL86" s="39"/>
      <c r="KM86" s="39"/>
      <c r="KN86" s="39"/>
      <c r="KO86" s="39"/>
      <c r="KP86" s="39"/>
      <c r="KQ86" s="39"/>
      <c r="KR86" s="39"/>
      <c r="KS86" s="39"/>
      <c r="KT86" s="39"/>
      <c r="KU86" s="39"/>
      <c r="KV86" s="39"/>
      <c r="KW86" s="39"/>
      <c r="KX86" s="39"/>
      <c r="KY86" s="39"/>
      <c r="KZ86" s="39"/>
      <c r="LA86" s="39"/>
      <c r="LB86" s="39"/>
      <c r="LC86" s="39"/>
      <c r="LD86" s="39"/>
      <c r="LE86" s="39"/>
      <c r="LF86" s="39"/>
      <c r="LG86" s="39"/>
      <c r="LH86" s="39"/>
      <c r="LI86" s="39"/>
      <c r="LJ86" s="39"/>
      <c r="LK86" s="39"/>
      <c r="LL86" s="39"/>
      <c r="LM86" s="39"/>
      <c r="LN86" s="39"/>
      <c r="LO86" s="39"/>
      <c r="LP86" s="39"/>
      <c r="LQ86" s="39"/>
      <c r="LR86" s="39"/>
      <c r="LS86" s="39"/>
      <c r="LT86" s="39"/>
      <c r="LU86" s="39"/>
      <c r="LV86" s="39"/>
      <c r="LW86" s="39"/>
      <c r="LX86" s="39"/>
      <c r="LY86" s="39"/>
      <c r="LZ86" s="39"/>
      <c r="MA86" s="39"/>
      <c r="MB86" s="39"/>
      <c r="MC86" s="39"/>
      <c r="MD86" s="39"/>
      <c r="ME86" s="39"/>
      <c r="MF86" s="39"/>
      <c r="MG86" s="39"/>
      <c r="MH86" s="39"/>
      <c r="MI86" s="39"/>
      <c r="MJ86" s="39"/>
      <c r="MK86" s="39"/>
      <c r="ML86" s="39"/>
      <c r="MM86" s="39"/>
      <c r="MN86" s="39"/>
      <c r="MO86" s="39"/>
      <c r="MP86" s="39"/>
      <c r="MQ86" s="39"/>
      <c r="MR86" s="39"/>
      <c r="MS86" s="39"/>
      <c r="MT86" s="39"/>
      <c r="MU86" s="39"/>
      <c r="MV86" s="39"/>
      <c r="MW86" s="39"/>
      <c r="MX86" s="39"/>
      <c r="MY86" s="39"/>
      <c r="MZ86" s="39"/>
      <c r="NA86" s="39"/>
      <c r="NB86" s="39"/>
      <c r="NC86" s="39"/>
      <c r="ND86" s="39"/>
      <c r="NE86" s="39"/>
      <c r="NF86" s="39"/>
      <c r="NG86" s="39"/>
      <c r="NH86" s="39"/>
      <c r="NI86" s="39"/>
      <c r="NJ86" s="39"/>
      <c r="NK86" s="39"/>
      <c r="NL86" s="39"/>
      <c r="NM86" s="39"/>
      <c r="NN86" s="39"/>
      <c r="NO86" s="39"/>
      <c r="NP86" s="39"/>
      <c r="NQ86" s="39"/>
      <c r="NR86" s="39"/>
      <c r="NS86" s="39"/>
      <c r="NT86" s="39"/>
      <c r="NU86" s="39"/>
      <c r="NV86" s="39"/>
      <c r="NW86" s="39"/>
      <c r="NX86" s="39"/>
      <c r="NY86" s="39"/>
      <c r="NZ86" s="39"/>
      <c r="OA86" s="39"/>
      <c r="OB86" s="39"/>
      <c r="OC86" s="39"/>
      <c r="OD86" s="39"/>
      <c r="OE86" s="39"/>
      <c r="OF86" s="39"/>
      <c r="OG86" s="39"/>
      <c r="OH86" s="39"/>
      <c r="OI86" s="39"/>
      <c r="OJ86" s="39"/>
      <c r="OK86" s="39"/>
      <c r="OL86" s="39"/>
      <c r="OM86" s="39"/>
      <c r="ON86" s="39"/>
      <c r="OO86" s="39"/>
      <c r="OP86" s="39"/>
      <c r="OQ86" s="39"/>
      <c r="OR86" s="39"/>
      <c r="OS86" s="39"/>
      <c r="OT86" s="39"/>
      <c r="OU86" s="39"/>
      <c r="OV86" s="39"/>
      <c r="OW86" s="39"/>
      <c r="OX86" s="39"/>
      <c r="OY86" s="39"/>
      <c r="OZ86" s="39"/>
      <c r="PA86" s="39"/>
      <c r="PB86" s="39"/>
      <c r="PC86" s="39"/>
      <c r="PD86" s="39"/>
      <c r="PE86" s="39"/>
      <c r="PF86" s="39"/>
      <c r="PG86" s="39"/>
      <c r="PH86" s="39"/>
      <c r="PI86" s="39"/>
      <c r="PJ86" s="39"/>
      <c r="PK86" s="39"/>
      <c r="PL86" s="39"/>
      <c r="PM86" s="39"/>
      <c r="PN86" s="39"/>
      <c r="PO86" s="39"/>
      <c r="PP86" s="39"/>
      <c r="PQ86" s="39"/>
      <c r="PR86" s="39"/>
      <c r="PS86" s="39"/>
      <c r="PT86" s="39"/>
      <c r="PU86" s="39"/>
      <c r="PV86" s="39"/>
      <c r="PW86" s="39"/>
      <c r="PX86" s="39"/>
      <c r="PY86" s="39"/>
      <c r="PZ86" s="39"/>
      <c r="QA86" s="39"/>
      <c r="QB86" s="39"/>
      <c r="QC86" s="39"/>
      <c r="QD86" s="39"/>
      <c r="QE86" s="39"/>
      <c r="QF86" s="39"/>
      <c r="QG86" s="39"/>
      <c r="QH86" s="39"/>
      <c r="QI86" s="39"/>
      <c r="QJ86" s="39"/>
      <c r="QK86" s="39"/>
      <c r="QL86" s="39"/>
      <c r="QM86" s="39"/>
      <c r="QN86" s="39"/>
      <c r="QO86" s="39"/>
      <c r="QP86" s="39"/>
      <c r="QQ86" s="39"/>
      <c r="QR86" s="39"/>
      <c r="QS86" s="39"/>
      <c r="QT86" s="39"/>
      <c r="QU86" s="39"/>
      <c r="QV86" s="39"/>
      <c r="QW86" s="39"/>
      <c r="QX86" s="39"/>
      <c r="QY86" s="39"/>
      <c r="QZ86" s="39"/>
      <c r="RA86" s="39"/>
      <c r="RB86" s="39"/>
      <c r="RC86" s="39"/>
      <c r="RD86" s="39"/>
      <c r="RE86" s="39"/>
      <c r="RF86" s="39"/>
      <c r="RG86" s="39"/>
      <c r="RH86" s="39"/>
      <c r="RI86" s="39"/>
      <c r="RJ86" s="39"/>
      <c r="RK86" s="39"/>
      <c r="RL86" s="39"/>
      <c r="RM86" s="39"/>
      <c r="RN86" s="39"/>
      <c r="RO86" s="39"/>
      <c r="RP86" s="39"/>
      <c r="RQ86" s="39"/>
      <c r="RR86" s="39"/>
      <c r="RS86" s="39"/>
      <c r="RT86" s="39"/>
      <c r="RU86" s="39"/>
      <c r="RV86" s="39"/>
      <c r="RW86" s="39"/>
      <c r="RX86" s="39"/>
      <c r="RY86" s="39"/>
      <c r="RZ86" s="39"/>
      <c r="SA86" s="39"/>
      <c r="SB86" s="39"/>
      <c r="SC86" s="39"/>
      <c r="SD86" s="39"/>
      <c r="SE86" s="39"/>
      <c r="SF86" s="39"/>
      <c r="SG86" s="39"/>
      <c r="SH86" s="39"/>
      <c r="SI86" s="39"/>
      <c r="SJ86" s="39"/>
      <c r="SK86" s="39"/>
      <c r="SL86" s="39"/>
      <c r="SM86" s="39"/>
      <c r="SN86" s="39"/>
      <c r="SO86" s="39"/>
      <c r="SP86" s="39"/>
      <c r="SQ86" s="39"/>
      <c r="SR86" s="39"/>
      <c r="SS86" s="39"/>
      <c r="ST86" s="39"/>
      <c r="SU86" s="39"/>
      <c r="SV86" s="39"/>
      <c r="SW86" s="39"/>
      <c r="SX86" s="39"/>
      <c r="SY86" s="39"/>
      <c r="SZ86" s="39"/>
      <c r="TA86" s="39"/>
      <c r="TB86" s="39"/>
      <c r="TC86" s="39"/>
      <c r="TD86" s="39"/>
      <c r="TE86" s="39"/>
      <c r="TF86" s="39"/>
      <c r="TG86" s="39"/>
      <c r="TH86" s="39"/>
      <c r="TI86" s="39"/>
      <c r="TJ86" s="39"/>
      <c r="TK86" s="39"/>
      <c r="TL86" s="39"/>
      <c r="TM86" s="39"/>
      <c r="TN86" s="39"/>
      <c r="TO86" s="39"/>
      <c r="TP86" s="39"/>
      <c r="TQ86" s="39"/>
      <c r="TR86" s="39"/>
      <c r="TS86" s="39"/>
      <c r="TT86" s="39"/>
      <c r="TU86" s="39"/>
      <c r="TV86" s="39"/>
      <c r="TW86" s="39"/>
      <c r="TX86" s="39"/>
      <c r="TY86" s="39"/>
      <c r="TZ86" s="39"/>
      <c r="UA86" s="39"/>
      <c r="UB86" s="39"/>
      <c r="UC86" s="39"/>
      <c r="UD86" s="39"/>
      <c r="UE86" s="39"/>
      <c r="UF86" s="39"/>
      <c r="UG86" s="39"/>
      <c r="UH86" s="39"/>
      <c r="UI86" s="39"/>
      <c r="UJ86" s="39"/>
      <c r="UK86" s="39"/>
      <c r="UL86" s="39"/>
      <c r="UM86" s="39"/>
      <c r="UN86" s="39"/>
      <c r="UO86" s="39"/>
      <c r="UP86" s="39"/>
      <c r="UQ86" s="39"/>
      <c r="UR86" s="39"/>
      <c r="US86" s="39"/>
      <c r="UT86" s="39"/>
      <c r="UU86" s="39"/>
      <c r="UV86" s="39"/>
      <c r="UW86" s="39"/>
      <c r="UX86" s="39"/>
      <c r="UY86" s="39"/>
      <c r="UZ86" s="39"/>
      <c r="VA86" s="39"/>
      <c r="VB86" s="39"/>
      <c r="VC86" s="39"/>
      <c r="VD86" s="39"/>
      <c r="VE86" s="39"/>
      <c r="VF86" s="39"/>
      <c r="VG86" s="39"/>
      <c r="VH86" s="39"/>
      <c r="VI86" s="39"/>
      <c r="VJ86" s="39"/>
      <c r="VK86" s="39"/>
      <c r="VL86" s="39"/>
      <c r="VM86" s="39"/>
      <c r="VN86" s="39"/>
      <c r="VO86" s="39"/>
      <c r="VP86" s="39"/>
      <c r="VQ86" s="39"/>
      <c r="VR86" s="39"/>
      <c r="VS86" s="39"/>
      <c r="VT86" s="39"/>
      <c r="VU86" s="39"/>
      <c r="VV86" s="39"/>
      <c r="VW86" s="39"/>
      <c r="VX86" s="39"/>
      <c r="VY86" s="39"/>
      <c r="VZ86" s="39"/>
      <c r="WA86" s="39"/>
      <c r="WB86" s="39"/>
      <c r="WC86" s="39"/>
      <c r="WD86" s="39"/>
      <c r="WE86" s="39"/>
      <c r="WF86" s="39"/>
      <c r="WG86" s="39"/>
      <c r="WH86" s="39"/>
      <c r="WI86" s="39"/>
      <c r="WJ86" s="39"/>
      <c r="WK86" s="39"/>
      <c r="WL86" s="39"/>
      <c r="WM86" s="39"/>
      <c r="WN86" s="39"/>
      <c r="WO86" s="39"/>
      <c r="WP86" s="39"/>
      <c r="WQ86" s="39"/>
      <c r="WR86" s="39"/>
      <c r="WS86" s="39"/>
      <c r="WT86" s="39"/>
      <c r="WU86" s="39"/>
      <c r="WV86" s="39"/>
      <c r="WW86" s="39"/>
      <c r="WX86" s="39"/>
      <c r="WY86" s="39"/>
      <c r="WZ86" s="39"/>
      <c r="XA86" s="39"/>
      <c r="XB86" s="39"/>
      <c r="XC86" s="39"/>
      <c r="XD86" s="39"/>
      <c r="XE86" s="39"/>
      <c r="XF86" s="39"/>
      <c r="XG86" s="39"/>
      <c r="XH86" s="39"/>
      <c r="XI86" s="39"/>
      <c r="XJ86" s="39"/>
      <c r="XK86" s="39"/>
      <c r="XL86" s="39"/>
      <c r="XM86" s="39"/>
      <c r="XN86" s="39"/>
      <c r="XO86" s="39"/>
      <c r="XP86" s="39"/>
      <c r="XQ86" s="39"/>
      <c r="XR86" s="39"/>
      <c r="XS86" s="39"/>
      <c r="XT86" s="39"/>
      <c r="XU86" s="39"/>
      <c r="XV86" s="39"/>
      <c r="XW86" s="39"/>
      <c r="XX86" s="39"/>
      <c r="XY86" s="39"/>
      <c r="XZ86" s="39"/>
      <c r="YA86" s="39"/>
      <c r="YB86" s="39"/>
      <c r="YC86" s="39"/>
      <c r="YD86" s="39"/>
      <c r="YE86" s="39"/>
      <c r="YF86" s="39"/>
      <c r="YG86" s="39"/>
      <c r="YH86" s="39"/>
      <c r="YI86" s="39"/>
      <c r="YJ86" s="39"/>
      <c r="YK86" s="39"/>
      <c r="YL86" s="39"/>
      <c r="YM86" s="39"/>
      <c r="YN86" s="39"/>
      <c r="YO86" s="39"/>
      <c r="YP86" s="39"/>
      <c r="YQ86" s="39"/>
      <c r="YR86" s="39"/>
      <c r="YS86" s="39"/>
      <c r="YT86" s="39"/>
      <c r="YU86" s="39"/>
      <c r="YV86" s="39"/>
      <c r="YW86" s="39"/>
      <c r="YX86" s="39"/>
      <c r="YY86" s="39"/>
      <c r="YZ86" s="39"/>
      <c r="ZA86" s="39"/>
      <c r="ZB86" s="39"/>
      <c r="ZC86" s="39"/>
      <c r="ZD86" s="39"/>
      <c r="ZE86" s="39"/>
      <c r="ZF86" s="39"/>
      <c r="ZG86" s="39"/>
      <c r="ZH86" s="39"/>
      <c r="ZI86" s="39"/>
      <c r="ZJ86" s="39"/>
      <c r="ZK86" s="39"/>
      <c r="ZL86" s="39"/>
      <c r="ZM86" s="39"/>
      <c r="ZN86" s="39"/>
      <c r="ZO86" s="39"/>
      <c r="ZP86" s="39"/>
      <c r="ZQ86" s="39"/>
      <c r="ZR86" s="39"/>
      <c r="ZS86" s="39"/>
      <c r="ZT86" s="39"/>
      <c r="ZU86" s="39"/>
      <c r="ZV86" s="39"/>
      <c r="ZW86" s="39"/>
      <c r="ZX86" s="39"/>
      <c r="ZY86" s="39"/>
      <c r="ZZ86" s="39"/>
      <c r="AAA86" s="39"/>
      <c r="AAB86" s="39"/>
      <c r="AAC86" s="39"/>
      <c r="AAD86" s="39"/>
      <c r="AAE86" s="39"/>
      <c r="AAF86" s="39"/>
      <c r="AAG86" s="39"/>
      <c r="AAH86" s="39"/>
      <c r="AAI86" s="39"/>
      <c r="AAJ86" s="39"/>
      <c r="AAK86" s="39"/>
      <c r="AAL86" s="39"/>
      <c r="AAM86" s="39"/>
      <c r="AAN86" s="39"/>
      <c r="AAO86" s="39"/>
      <c r="AAP86" s="39"/>
      <c r="AAQ86" s="39"/>
      <c r="AAR86" s="39"/>
      <c r="AAS86" s="39"/>
      <c r="AAT86" s="39"/>
      <c r="AAU86" s="39"/>
      <c r="AAV86" s="39"/>
      <c r="AAW86" s="39"/>
      <c r="AAX86" s="39"/>
      <c r="AAY86" s="39"/>
      <c r="AAZ86" s="39"/>
      <c r="ABA86" s="39"/>
      <c r="ABB86" s="39"/>
      <c r="ABC86" s="39"/>
      <c r="ABD86" s="39"/>
      <c r="ABE86" s="39"/>
      <c r="ABF86" s="39"/>
      <c r="ABG86" s="39"/>
      <c r="ABH86" s="39"/>
      <c r="ABI86" s="39"/>
      <c r="ABJ86" s="39"/>
      <c r="ABK86" s="39"/>
      <c r="ABL86" s="39"/>
      <c r="ABM86" s="39"/>
      <c r="ABN86" s="39"/>
      <c r="ABO86" s="39"/>
      <c r="ABP86" s="39"/>
      <c r="ABQ86" s="39"/>
      <c r="ABR86" s="39"/>
      <c r="ABS86" s="39"/>
      <c r="ABT86" s="39"/>
      <c r="ABU86" s="39"/>
      <c r="ABV86" s="39"/>
      <c r="ABW86" s="39"/>
      <c r="ABX86" s="39"/>
      <c r="ABY86" s="39"/>
      <c r="ABZ86" s="39"/>
      <c r="ACA86" s="39"/>
      <c r="ACB86" s="39"/>
      <c r="ACC86" s="39"/>
      <c r="ACD86" s="39"/>
      <c r="ACE86" s="39"/>
      <c r="ACF86" s="39"/>
      <c r="ACG86" s="39"/>
      <c r="ACH86" s="39"/>
      <c r="ACI86" s="39"/>
      <c r="ACJ86" s="39"/>
      <c r="ACK86" s="39"/>
      <c r="ACL86" s="39"/>
      <c r="ACM86" s="39"/>
      <c r="ACN86" s="39"/>
      <c r="ACO86" s="39"/>
      <c r="ACP86" s="39"/>
      <c r="ACQ86" s="39"/>
      <c r="ACR86" s="39"/>
      <c r="ACS86" s="39"/>
      <c r="ACT86" s="39"/>
      <c r="ACU86" s="39"/>
      <c r="ACV86" s="39"/>
      <c r="ACW86" s="39"/>
      <c r="ACX86" s="39"/>
      <c r="ACY86" s="39"/>
      <c r="ACZ86" s="39"/>
      <c r="ADA86" s="39"/>
      <c r="ADB86" s="39"/>
      <c r="ADC86" s="39"/>
      <c r="ADD86" s="39"/>
      <c r="ADE86" s="39"/>
      <c r="ADF86" s="39"/>
      <c r="ADG86" s="39"/>
      <c r="ADH86" s="39"/>
      <c r="ADI86" s="39"/>
      <c r="ADJ86" s="39"/>
      <c r="ADK86" s="39"/>
      <c r="ADL86" s="39"/>
      <c r="ADM86" s="39"/>
      <c r="ADN86" s="39"/>
      <c r="ADO86" s="39"/>
      <c r="ADP86" s="39"/>
      <c r="ADQ86" s="39"/>
      <c r="ADR86" s="39"/>
      <c r="ADS86" s="39"/>
      <c r="ADT86" s="39"/>
      <c r="ADU86" s="39"/>
      <c r="ADV86" s="39"/>
      <c r="ADW86" s="39"/>
      <c r="ADX86" s="39"/>
      <c r="ADY86" s="39"/>
      <c r="ADZ86" s="39"/>
      <c r="AEA86" s="39"/>
      <c r="AEB86" s="39"/>
      <c r="AEC86" s="39"/>
      <c r="AED86" s="39"/>
      <c r="AEE86" s="39"/>
      <c r="AEF86" s="39"/>
      <c r="AEG86" s="39"/>
      <c r="AEH86" s="39"/>
      <c r="AEI86" s="39"/>
      <c r="AEJ86" s="39"/>
      <c r="AEK86" s="39"/>
      <c r="AEL86" s="39"/>
      <c r="AEM86" s="39"/>
      <c r="AEN86" s="39"/>
      <c r="AEO86" s="39"/>
      <c r="AEP86" s="39"/>
      <c r="AEQ86" s="39"/>
      <c r="AER86" s="39"/>
      <c r="AES86" s="39"/>
      <c r="AET86" s="39"/>
      <c r="AEU86" s="39"/>
      <c r="AEV86" s="39"/>
      <c r="AEW86" s="39"/>
      <c r="AEX86" s="39"/>
      <c r="AEY86" s="39"/>
      <c r="AEZ86" s="39"/>
      <c r="AFA86" s="39"/>
      <c r="AFB86" s="39"/>
      <c r="AFC86" s="39"/>
      <c r="AFD86" s="39"/>
      <c r="AFE86" s="39"/>
      <c r="AFF86" s="39"/>
      <c r="AFG86" s="39"/>
      <c r="AFH86" s="39"/>
      <c r="AFI86" s="39"/>
      <c r="AFJ86" s="39"/>
      <c r="AFK86" s="39"/>
      <c r="AFL86" s="39"/>
      <c r="AFM86" s="39"/>
      <c r="AFN86" s="39"/>
      <c r="AFO86" s="39"/>
      <c r="AFP86" s="39"/>
      <c r="AFQ86" s="39"/>
      <c r="AFR86" s="39"/>
      <c r="AFS86" s="39"/>
      <c r="AFT86" s="39"/>
      <c r="AFU86" s="39"/>
      <c r="AFV86" s="39"/>
      <c r="AFW86" s="39"/>
      <c r="AFX86" s="39"/>
      <c r="AFY86" s="39"/>
      <c r="AFZ86" s="39"/>
      <c r="AGA86" s="39"/>
      <c r="AGB86" s="39"/>
      <c r="AGC86" s="39"/>
      <c r="AGD86" s="39"/>
      <c r="AGE86" s="39"/>
      <c r="AGF86" s="39"/>
      <c r="AGG86" s="39"/>
      <c r="AGH86" s="39"/>
      <c r="AGI86" s="39"/>
      <c r="AGJ86" s="39"/>
      <c r="AGK86" s="39"/>
      <c r="AGL86" s="39"/>
      <c r="AGM86" s="39"/>
      <c r="AGN86" s="39"/>
      <c r="AGO86" s="39"/>
      <c r="AGP86" s="39"/>
      <c r="AGQ86" s="39"/>
      <c r="AGR86" s="39"/>
      <c r="AGS86" s="39"/>
      <c r="AGT86" s="39"/>
      <c r="AGU86" s="39"/>
      <c r="AGV86" s="39"/>
      <c r="AGW86" s="39"/>
      <c r="AGX86" s="39"/>
      <c r="AGY86" s="39"/>
      <c r="AGZ86" s="39"/>
      <c r="AHA86" s="39"/>
      <c r="AHB86" s="39"/>
      <c r="AHC86" s="39"/>
      <c r="AHD86" s="39"/>
      <c r="AHE86" s="39"/>
      <c r="AHF86" s="39"/>
      <c r="AHG86" s="39"/>
      <c r="AHH86" s="39"/>
      <c r="AHI86" s="39"/>
      <c r="AHJ86" s="39"/>
      <c r="AHK86" s="39"/>
      <c r="AHL86" s="39"/>
      <c r="AHM86" s="39"/>
      <c r="AHN86" s="39"/>
      <c r="AHO86" s="39"/>
      <c r="AHP86" s="39"/>
      <c r="AHQ86" s="39"/>
      <c r="AHR86" s="39"/>
      <c r="AHS86" s="39"/>
      <c r="AHT86" s="39"/>
      <c r="AHU86" s="39"/>
      <c r="AHV86" s="39"/>
      <c r="AHW86" s="39"/>
      <c r="AHX86" s="39"/>
      <c r="AHY86" s="39"/>
      <c r="AHZ86" s="39"/>
      <c r="AIA86" s="39"/>
      <c r="AIB86" s="39"/>
      <c r="AIC86" s="39"/>
      <c r="AID86" s="39"/>
      <c r="AIE86" s="39"/>
      <c r="AIF86" s="39"/>
      <c r="AIG86" s="39"/>
      <c r="AIH86" s="39"/>
      <c r="AII86" s="39"/>
      <c r="AIJ86" s="39"/>
    </row>
    <row r="87" spans="1:920" s="24" customFormat="1" ht="12.75" customHeight="1">
      <c r="A87" s="22">
        <v>0.56999999999999995</v>
      </c>
      <c r="B87" s="22">
        <v>1.4</v>
      </c>
      <c r="C87" s="22" t="str">
        <f t="shared" si="3"/>
        <v/>
      </c>
      <c r="D87" s="22" t="str">
        <f t="shared" si="3"/>
        <v/>
      </c>
      <c r="E87" s="68" t="s">
        <v>144</v>
      </c>
      <c r="F87" s="73" t="s">
        <v>145</v>
      </c>
      <c r="G87" s="70"/>
      <c r="H87" s="71" t="s">
        <v>64</v>
      </c>
      <c r="I87" s="71">
        <v>557</v>
      </c>
      <c r="J87" s="72"/>
      <c r="K87" s="72"/>
    </row>
    <row r="88" spans="1:920" s="24" customFormat="1" ht="12.75" customHeight="1">
      <c r="A88" s="22">
        <v>0.57999999999999996</v>
      </c>
      <c r="B88" s="22">
        <v>1.41</v>
      </c>
      <c r="C88" s="22" t="str">
        <f t="shared" si="3"/>
        <v/>
      </c>
      <c r="D88" s="22" t="str">
        <f t="shared" si="3"/>
        <v/>
      </c>
      <c r="E88" s="68" t="s">
        <v>146</v>
      </c>
      <c r="F88" s="73" t="s">
        <v>147</v>
      </c>
      <c r="G88" s="70"/>
      <c r="H88" s="71" t="s">
        <v>28</v>
      </c>
      <c r="I88" s="71">
        <v>558</v>
      </c>
      <c r="J88" s="72"/>
      <c r="K88" s="72"/>
    </row>
    <row r="89" spans="1:920" s="24" customFormat="1" ht="12.75" customHeight="1">
      <c r="A89" s="22">
        <v>0.59</v>
      </c>
      <c r="B89" s="22">
        <v>1.42</v>
      </c>
      <c r="C89" s="22" t="str">
        <f t="shared" si="3"/>
        <v/>
      </c>
      <c r="D89" s="22" t="str">
        <f t="shared" si="3"/>
        <v/>
      </c>
      <c r="E89" s="68" t="s">
        <v>148</v>
      </c>
      <c r="F89" s="73" t="s">
        <v>149</v>
      </c>
      <c r="G89" s="70"/>
      <c r="H89" s="71" t="s">
        <v>28</v>
      </c>
      <c r="I89" s="71">
        <v>559</v>
      </c>
      <c r="J89" s="72"/>
      <c r="K89" s="72"/>
    </row>
    <row r="90" spans="1:920" s="24" customFormat="1" ht="12.75" customHeight="1">
      <c r="A90" s="22">
        <v>0.6</v>
      </c>
      <c r="B90" s="22">
        <v>1.43</v>
      </c>
      <c r="C90" s="22" t="str">
        <f t="shared" ref="C90:D109" si="4">IF(LEN(J90)=0,"",1+ABS((J90*A90)/LEN(J90))+A90)</f>
        <v/>
      </c>
      <c r="D90" s="22" t="str">
        <f t="shared" si="4"/>
        <v/>
      </c>
      <c r="E90" s="68" t="s">
        <v>150</v>
      </c>
      <c r="F90" s="73" t="s">
        <v>151</v>
      </c>
      <c r="G90" s="70"/>
      <c r="H90" s="71" t="s">
        <v>28</v>
      </c>
      <c r="I90" s="71">
        <v>560</v>
      </c>
      <c r="J90" s="72"/>
      <c r="K90" s="72"/>
    </row>
    <row r="91" spans="1:920" s="24" customFormat="1" ht="12.75" customHeight="1">
      <c r="A91" s="22">
        <v>0.61</v>
      </c>
      <c r="B91" s="22">
        <v>1.44</v>
      </c>
      <c r="C91" s="22" t="str">
        <f t="shared" si="4"/>
        <v/>
      </c>
      <c r="D91" s="22" t="str">
        <f t="shared" si="4"/>
        <v/>
      </c>
      <c r="E91" s="68" t="s">
        <v>152</v>
      </c>
      <c r="F91" s="73" t="s">
        <v>153</v>
      </c>
      <c r="G91" s="70"/>
      <c r="H91" s="71" t="s">
        <v>64</v>
      </c>
      <c r="I91" s="71">
        <v>561</v>
      </c>
      <c r="J91" s="72"/>
      <c r="K91" s="72"/>
    </row>
    <row r="92" spans="1:920" s="24" customFormat="1" ht="12.75" customHeight="1">
      <c r="A92" s="22">
        <v>0.62</v>
      </c>
      <c r="B92" s="22">
        <v>1.45</v>
      </c>
      <c r="C92" s="22" t="str">
        <f t="shared" si="4"/>
        <v/>
      </c>
      <c r="D92" s="22" t="str">
        <f t="shared" si="4"/>
        <v/>
      </c>
      <c r="E92" s="68" t="s">
        <v>154</v>
      </c>
      <c r="F92" s="73" t="s">
        <v>155</v>
      </c>
      <c r="G92" s="70"/>
      <c r="H92" s="71" t="s">
        <v>28</v>
      </c>
      <c r="I92" s="71">
        <v>562</v>
      </c>
      <c r="J92" s="72"/>
      <c r="K92" s="72"/>
    </row>
    <row r="93" spans="1:920" s="24" customFormat="1" ht="12.75" customHeight="1">
      <c r="A93" s="22">
        <v>0.63</v>
      </c>
      <c r="B93" s="22">
        <v>1.46</v>
      </c>
      <c r="C93" s="22" t="str">
        <f t="shared" si="4"/>
        <v/>
      </c>
      <c r="D93" s="22" t="str">
        <f t="shared" si="4"/>
        <v/>
      </c>
      <c r="E93" s="68" t="s">
        <v>156</v>
      </c>
      <c r="F93" s="73" t="s">
        <v>157</v>
      </c>
      <c r="G93" s="70"/>
      <c r="H93" s="71" t="s">
        <v>64</v>
      </c>
      <c r="I93" s="71">
        <v>563</v>
      </c>
      <c r="J93" s="72"/>
      <c r="K93" s="72"/>
    </row>
    <row r="94" spans="1:920" s="24" customFormat="1" ht="12.75" customHeight="1">
      <c r="A94" s="22">
        <v>0.64</v>
      </c>
      <c r="B94" s="22">
        <v>1.47</v>
      </c>
      <c r="C94" s="22" t="str">
        <f t="shared" si="4"/>
        <v/>
      </c>
      <c r="D94" s="22" t="str">
        <f t="shared" si="4"/>
        <v/>
      </c>
      <c r="E94" s="75" t="s">
        <v>158</v>
      </c>
      <c r="F94" s="76" t="s">
        <v>159</v>
      </c>
      <c r="G94" s="70"/>
      <c r="H94" s="71" t="s">
        <v>23</v>
      </c>
      <c r="I94" s="71">
        <v>564</v>
      </c>
      <c r="J94" s="72"/>
      <c r="K94" s="72"/>
    </row>
    <row r="95" spans="1:920" s="24" customFormat="1" ht="12.75" customHeight="1">
      <c r="A95" s="22"/>
      <c r="B95" s="22"/>
      <c r="C95" s="22"/>
      <c r="D95" s="22"/>
      <c r="E95" s="75" t="s">
        <v>160</v>
      </c>
      <c r="F95" s="76" t="s">
        <v>161</v>
      </c>
      <c r="G95" s="71"/>
      <c r="H95" s="71"/>
      <c r="I95" s="71"/>
      <c r="J95" s="74"/>
      <c r="K95" s="74"/>
    </row>
    <row r="96" spans="1:920" s="24" customFormat="1" ht="12.75" customHeight="1">
      <c r="A96" s="22">
        <v>0.65</v>
      </c>
      <c r="B96" s="22">
        <v>1.48</v>
      </c>
      <c r="C96" s="22" t="str">
        <f t="shared" ref="C96:D108" si="5">IF(LEN(J96)=0,"",1+ABS((J96*A96)/LEN(J96))+A96)</f>
        <v/>
      </c>
      <c r="D96" s="22" t="str">
        <f t="shared" si="5"/>
        <v/>
      </c>
      <c r="E96" s="68" t="s">
        <v>162</v>
      </c>
      <c r="F96" s="73" t="s">
        <v>163</v>
      </c>
      <c r="G96" s="70"/>
      <c r="H96" s="71" t="s">
        <v>28</v>
      </c>
      <c r="I96" s="71">
        <v>565</v>
      </c>
      <c r="J96" s="72"/>
      <c r="K96" s="72"/>
    </row>
    <row r="97" spans="1:920" s="24" customFormat="1" ht="12.75" customHeight="1">
      <c r="A97" s="22">
        <v>0.66</v>
      </c>
      <c r="B97" s="22">
        <v>1.49</v>
      </c>
      <c r="C97" s="22" t="str">
        <f t="shared" si="5"/>
        <v/>
      </c>
      <c r="D97" s="22" t="str">
        <f t="shared" si="5"/>
        <v/>
      </c>
      <c r="E97" s="68" t="s">
        <v>164</v>
      </c>
      <c r="F97" s="73" t="s">
        <v>165</v>
      </c>
      <c r="G97" s="70"/>
      <c r="H97" s="71" t="s">
        <v>64</v>
      </c>
      <c r="I97" s="71">
        <v>566</v>
      </c>
      <c r="J97" s="72"/>
      <c r="K97" s="72"/>
    </row>
    <row r="98" spans="1:920" s="24" customFormat="1" ht="12.75" customHeight="1">
      <c r="A98" s="22">
        <v>0.67</v>
      </c>
      <c r="B98" s="22">
        <v>1.5</v>
      </c>
      <c r="C98" s="22" t="str">
        <f t="shared" si="5"/>
        <v/>
      </c>
      <c r="D98" s="22" t="str">
        <f t="shared" si="5"/>
        <v/>
      </c>
      <c r="E98" s="68" t="s">
        <v>166</v>
      </c>
      <c r="F98" s="73" t="s">
        <v>167</v>
      </c>
      <c r="G98" s="70"/>
      <c r="H98" s="71" t="s">
        <v>28</v>
      </c>
      <c r="I98" s="71">
        <v>567</v>
      </c>
      <c r="J98" s="72"/>
      <c r="K98" s="72"/>
    </row>
    <row r="99" spans="1:920" s="24" customFormat="1" ht="12.75" customHeight="1">
      <c r="A99" s="22">
        <v>0.68</v>
      </c>
      <c r="B99" s="22">
        <v>1.51</v>
      </c>
      <c r="C99" s="22" t="str">
        <f t="shared" si="5"/>
        <v/>
      </c>
      <c r="D99" s="22" t="str">
        <f t="shared" si="5"/>
        <v/>
      </c>
      <c r="E99" s="68" t="s">
        <v>168</v>
      </c>
      <c r="F99" s="73" t="s">
        <v>169</v>
      </c>
      <c r="G99" s="70"/>
      <c r="H99" s="71" t="s">
        <v>28</v>
      </c>
      <c r="I99" s="71">
        <v>568</v>
      </c>
      <c r="J99" s="72"/>
      <c r="K99" s="72"/>
    </row>
    <row r="100" spans="1:920" s="24" customFormat="1" ht="12.75" customHeight="1">
      <c r="A100" s="22">
        <v>0.69</v>
      </c>
      <c r="B100" s="22">
        <v>1.52</v>
      </c>
      <c r="C100" s="22" t="str">
        <f t="shared" si="5"/>
        <v/>
      </c>
      <c r="D100" s="22" t="str">
        <f t="shared" si="5"/>
        <v/>
      </c>
      <c r="E100" s="68" t="s">
        <v>170</v>
      </c>
      <c r="F100" s="73" t="s">
        <v>171</v>
      </c>
      <c r="G100" s="70"/>
      <c r="H100" s="71" t="s">
        <v>64</v>
      </c>
      <c r="I100" s="71">
        <v>569</v>
      </c>
      <c r="J100" s="72"/>
      <c r="K100" s="72"/>
    </row>
    <row r="101" spans="1:920" s="24" customFormat="1" ht="12.75" customHeight="1">
      <c r="A101" s="22">
        <v>0.7</v>
      </c>
      <c r="B101" s="22">
        <v>1.53</v>
      </c>
      <c r="C101" s="22" t="str">
        <f t="shared" si="5"/>
        <v/>
      </c>
      <c r="D101" s="22" t="str">
        <f t="shared" si="5"/>
        <v/>
      </c>
      <c r="E101" s="68" t="s">
        <v>172</v>
      </c>
      <c r="F101" s="73" t="s">
        <v>173</v>
      </c>
      <c r="G101" s="70"/>
      <c r="H101" s="71" t="s">
        <v>64</v>
      </c>
      <c r="I101" s="71">
        <v>570</v>
      </c>
      <c r="J101" s="72"/>
      <c r="K101" s="72"/>
    </row>
    <row r="102" spans="1:920" s="24" customFormat="1" ht="12.75" customHeight="1">
      <c r="A102" s="22">
        <v>0.71</v>
      </c>
      <c r="B102" s="22">
        <v>1.54</v>
      </c>
      <c r="C102" s="22" t="str">
        <f t="shared" si="5"/>
        <v/>
      </c>
      <c r="D102" s="22" t="str">
        <f t="shared" si="5"/>
        <v/>
      </c>
      <c r="E102" s="68" t="s">
        <v>174</v>
      </c>
      <c r="F102" s="73" t="s">
        <v>175</v>
      </c>
      <c r="G102" s="70"/>
      <c r="H102" s="71" t="s">
        <v>64</v>
      </c>
      <c r="I102" s="71">
        <v>571</v>
      </c>
      <c r="J102" s="72"/>
      <c r="K102" s="72"/>
    </row>
    <row r="103" spans="1:920" s="24" customFormat="1" ht="12.75" customHeight="1">
      <c r="A103" s="22">
        <v>0.72</v>
      </c>
      <c r="B103" s="22">
        <v>1.55</v>
      </c>
      <c r="C103" s="22" t="str">
        <f t="shared" si="5"/>
        <v/>
      </c>
      <c r="D103" s="22" t="str">
        <f t="shared" si="5"/>
        <v/>
      </c>
      <c r="E103" s="68" t="s">
        <v>176</v>
      </c>
      <c r="F103" s="73" t="s">
        <v>177</v>
      </c>
      <c r="G103" s="70"/>
      <c r="H103" s="71" t="s">
        <v>64</v>
      </c>
      <c r="I103" s="71">
        <v>572</v>
      </c>
      <c r="J103" s="72"/>
      <c r="K103" s="72"/>
    </row>
    <row r="104" spans="1:920" s="24" customFormat="1" ht="12.75" customHeight="1">
      <c r="A104" s="22">
        <v>0.73</v>
      </c>
      <c r="B104" s="22">
        <v>1.56</v>
      </c>
      <c r="C104" s="22" t="str">
        <f t="shared" si="5"/>
        <v/>
      </c>
      <c r="D104" s="22" t="str">
        <f t="shared" si="5"/>
        <v/>
      </c>
      <c r="E104" s="68" t="s">
        <v>178</v>
      </c>
      <c r="F104" s="73" t="s">
        <v>179</v>
      </c>
      <c r="G104" s="70"/>
      <c r="H104" s="71" t="s">
        <v>64</v>
      </c>
      <c r="I104" s="71">
        <v>573</v>
      </c>
      <c r="J104" s="72"/>
      <c r="K104" s="72"/>
    </row>
    <row r="105" spans="1:920" s="24" customFormat="1" ht="12.75" customHeight="1">
      <c r="A105" s="22">
        <v>0.74</v>
      </c>
      <c r="B105" s="22">
        <v>1.57</v>
      </c>
      <c r="C105" s="22" t="str">
        <f t="shared" si="5"/>
        <v/>
      </c>
      <c r="D105" s="22" t="str">
        <f t="shared" si="5"/>
        <v/>
      </c>
      <c r="E105" s="68" t="s">
        <v>180</v>
      </c>
      <c r="F105" s="73" t="s">
        <v>181</v>
      </c>
      <c r="G105" s="70"/>
      <c r="H105" s="71" t="s">
        <v>28</v>
      </c>
      <c r="I105" s="71">
        <v>574</v>
      </c>
      <c r="J105" s="72"/>
      <c r="K105" s="72"/>
    </row>
    <row r="106" spans="1:920" s="24" customFormat="1" ht="12.75" customHeight="1">
      <c r="A106" s="22">
        <v>0.75</v>
      </c>
      <c r="B106" s="22">
        <v>1.58</v>
      </c>
      <c r="C106" s="22" t="str">
        <f t="shared" si="5"/>
        <v/>
      </c>
      <c r="D106" s="22" t="str">
        <f t="shared" si="5"/>
        <v/>
      </c>
      <c r="E106" s="68" t="s">
        <v>182</v>
      </c>
      <c r="F106" s="73" t="s">
        <v>183</v>
      </c>
      <c r="G106" s="70"/>
      <c r="H106" s="71" t="s">
        <v>64</v>
      </c>
      <c r="I106" s="71">
        <v>575</v>
      </c>
      <c r="J106" s="72"/>
      <c r="K106" s="72"/>
    </row>
    <row r="107" spans="1:920" s="24" customFormat="1" ht="12.75" customHeight="1">
      <c r="A107" s="22">
        <v>0.76</v>
      </c>
      <c r="B107" s="22">
        <v>1.59</v>
      </c>
      <c r="C107" s="22">
        <f t="shared" si="5"/>
        <v>14324.264000000001</v>
      </c>
      <c r="D107" s="22">
        <f t="shared" si="5"/>
        <v>375.17999999999995</v>
      </c>
      <c r="E107" s="68" t="s">
        <v>184</v>
      </c>
      <c r="F107" s="73" t="s">
        <v>185</v>
      </c>
      <c r="G107" s="70"/>
      <c r="H107" s="71" t="s">
        <v>28</v>
      </c>
      <c r="I107" s="71">
        <v>576</v>
      </c>
      <c r="J107" s="72">
        <v>94227</v>
      </c>
      <c r="K107" s="72">
        <v>703</v>
      </c>
    </row>
    <row r="108" spans="1:920" s="24" customFormat="1" ht="12.75" customHeight="1">
      <c r="A108" s="22">
        <v>0.77</v>
      </c>
      <c r="B108" s="22">
        <v>1.6</v>
      </c>
      <c r="C108" s="22" t="str">
        <f t="shared" si="5"/>
        <v/>
      </c>
      <c r="D108" s="22" t="str">
        <f t="shared" si="5"/>
        <v/>
      </c>
      <c r="E108" s="68" t="s">
        <v>186</v>
      </c>
      <c r="F108" s="73" t="s">
        <v>187</v>
      </c>
      <c r="G108" s="70"/>
      <c r="H108" s="71" t="s">
        <v>64</v>
      </c>
      <c r="I108" s="71">
        <v>577</v>
      </c>
      <c r="J108" s="72"/>
      <c r="K108" s="72"/>
    </row>
    <row r="109" spans="1:920" s="61" customFormat="1" ht="7.5" customHeight="1">
      <c r="A109" s="53"/>
      <c r="B109" s="53"/>
      <c r="C109" s="53"/>
      <c r="D109" s="53"/>
      <c r="E109" s="54"/>
      <c r="F109" s="55"/>
      <c r="G109" s="55"/>
      <c r="H109" s="56"/>
      <c r="I109" s="57"/>
      <c r="J109" s="58"/>
      <c r="K109" s="59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  <c r="AQ109" s="60"/>
      <c r="AR109" s="60"/>
      <c r="AS109" s="60"/>
      <c r="AT109" s="60"/>
      <c r="AU109" s="60"/>
      <c r="AV109" s="60"/>
      <c r="AW109" s="60"/>
      <c r="AX109" s="60"/>
      <c r="AY109" s="60"/>
      <c r="AZ109" s="60"/>
      <c r="BA109" s="60"/>
      <c r="BB109" s="60"/>
      <c r="BC109" s="60"/>
      <c r="BD109" s="60"/>
      <c r="BE109" s="60"/>
      <c r="BF109" s="60"/>
      <c r="BG109" s="60"/>
      <c r="BH109" s="60"/>
      <c r="BI109" s="60"/>
      <c r="BJ109" s="60"/>
      <c r="BK109" s="60"/>
      <c r="BL109" s="60"/>
      <c r="BM109" s="60"/>
      <c r="BN109" s="60"/>
      <c r="BO109" s="60"/>
      <c r="BP109" s="60"/>
      <c r="BQ109" s="60"/>
      <c r="BR109" s="60"/>
      <c r="BS109" s="60"/>
      <c r="BT109" s="60"/>
      <c r="BU109" s="60"/>
      <c r="BV109" s="60"/>
      <c r="BW109" s="60"/>
      <c r="BX109" s="60"/>
      <c r="BY109" s="60"/>
      <c r="BZ109" s="60"/>
      <c r="CA109" s="60"/>
      <c r="CB109" s="60"/>
      <c r="CC109" s="60"/>
      <c r="CD109" s="60"/>
      <c r="CE109" s="60"/>
      <c r="CF109" s="60"/>
      <c r="CG109" s="60"/>
      <c r="CH109" s="60"/>
      <c r="CI109" s="60"/>
      <c r="CJ109" s="60"/>
      <c r="CK109" s="60"/>
      <c r="CL109" s="60"/>
      <c r="CM109" s="60"/>
      <c r="CN109" s="60"/>
      <c r="CO109" s="60"/>
      <c r="CP109" s="60"/>
      <c r="CQ109" s="60"/>
      <c r="CR109" s="60"/>
      <c r="CS109" s="60"/>
      <c r="CT109" s="60"/>
      <c r="CU109" s="60"/>
      <c r="CV109" s="60"/>
      <c r="CW109" s="60"/>
      <c r="CX109" s="60"/>
      <c r="CY109" s="60"/>
      <c r="CZ109" s="60"/>
      <c r="DA109" s="60"/>
      <c r="DB109" s="60"/>
      <c r="DC109" s="60"/>
      <c r="DD109" s="60"/>
      <c r="DE109" s="60"/>
      <c r="DF109" s="60"/>
      <c r="DG109" s="60"/>
      <c r="DH109" s="60"/>
      <c r="DI109" s="60"/>
      <c r="DJ109" s="60"/>
      <c r="DK109" s="60"/>
      <c r="DL109" s="60"/>
      <c r="DM109" s="60"/>
      <c r="DN109" s="60"/>
      <c r="DO109" s="60"/>
      <c r="DP109" s="60"/>
      <c r="DQ109" s="60"/>
      <c r="DR109" s="60"/>
      <c r="DS109" s="60"/>
      <c r="DT109" s="60"/>
      <c r="DU109" s="60"/>
      <c r="DV109" s="60"/>
      <c r="DW109" s="60"/>
      <c r="DX109" s="60"/>
      <c r="DY109" s="60"/>
      <c r="DZ109" s="60"/>
      <c r="EA109" s="60"/>
      <c r="EB109" s="60"/>
      <c r="EC109" s="60"/>
      <c r="ED109" s="60"/>
      <c r="EE109" s="60"/>
      <c r="EF109" s="60"/>
      <c r="EG109" s="60"/>
      <c r="EH109" s="60"/>
      <c r="EI109" s="60"/>
      <c r="EJ109" s="60"/>
      <c r="EK109" s="60"/>
      <c r="EL109" s="60"/>
      <c r="EM109" s="60"/>
      <c r="EN109" s="60"/>
      <c r="EO109" s="60"/>
      <c r="EP109" s="60"/>
      <c r="EQ109" s="60"/>
      <c r="ER109" s="60"/>
      <c r="ES109" s="60"/>
      <c r="ET109" s="60"/>
      <c r="EU109" s="60"/>
      <c r="EV109" s="60"/>
      <c r="EW109" s="60"/>
      <c r="EX109" s="60"/>
      <c r="EY109" s="60"/>
      <c r="EZ109" s="60"/>
      <c r="FA109" s="60"/>
      <c r="FB109" s="60"/>
      <c r="FC109" s="60"/>
      <c r="FD109" s="60"/>
      <c r="FE109" s="60"/>
      <c r="FF109" s="60"/>
      <c r="FG109" s="60"/>
      <c r="FH109" s="60"/>
      <c r="FI109" s="60"/>
      <c r="FJ109" s="60"/>
      <c r="FK109" s="60"/>
      <c r="FL109" s="60"/>
      <c r="FM109" s="60"/>
      <c r="FN109" s="60"/>
      <c r="FO109" s="60"/>
      <c r="FP109" s="60"/>
      <c r="FQ109" s="60"/>
      <c r="FR109" s="60"/>
      <c r="FS109" s="60"/>
      <c r="FT109" s="60"/>
      <c r="FU109" s="60"/>
      <c r="FV109" s="60"/>
      <c r="FW109" s="60"/>
      <c r="FX109" s="60"/>
      <c r="FY109" s="60"/>
      <c r="FZ109" s="60"/>
      <c r="GA109" s="60"/>
      <c r="GB109" s="60"/>
      <c r="GC109" s="60"/>
      <c r="GD109" s="60"/>
      <c r="GE109" s="60"/>
      <c r="GF109" s="60"/>
      <c r="GG109" s="60"/>
      <c r="GH109" s="60"/>
      <c r="GI109" s="60"/>
      <c r="GJ109" s="60"/>
      <c r="GK109" s="60"/>
      <c r="GL109" s="60"/>
      <c r="GM109" s="60"/>
      <c r="GN109" s="60"/>
      <c r="GO109" s="60"/>
      <c r="GP109" s="60"/>
      <c r="GQ109" s="60"/>
      <c r="GR109" s="60"/>
      <c r="GS109" s="60"/>
      <c r="GT109" s="60"/>
      <c r="GU109" s="60"/>
      <c r="GV109" s="60"/>
      <c r="GW109" s="60"/>
      <c r="GX109" s="60"/>
      <c r="GY109" s="60"/>
      <c r="GZ109" s="60"/>
      <c r="HA109" s="60"/>
      <c r="HB109" s="60"/>
      <c r="HC109" s="60"/>
      <c r="HD109" s="60"/>
      <c r="HE109" s="60"/>
      <c r="HF109" s="60"/>
      <c r="HG109" s="60"/>
      <c r="HH109" s="60"/>
      <c r="HI109" s="60"/>
      <c r="HJ109" s="60"/>
      <c r="HK109" s="60"/>
      <c r="HL109" s="60"/>
      <c r="HM109" s="60"/>
      <c r="HN109" s="60"/>
      <c r="HO109" s="60"/>
      <c r="HP109" s="60"/>
      <c r="HQ109" s="60"/>
      <c r="HR109" s="60"/>
      <c r="HS109" s="60"/>
      <c r="HT109" s="60"/>
      <c r="HU109" s="60"/>
      <c r="HV109" s="60"/>
      <c r="HW109" s="60"/>
      <c r="HX109" s="60"/>
      <c r="HY109" s="60"/>
      <c r="HZ109" s="60"/>
      <c r="IA109" s="60"/>
      <c r="IB109" s="60"/>
      <c r="IC109" s="60"/>
      <c r="ID109" s="60"/>
      <c r="IE109" s="60"/>
      <c r="IF109" s="60"/>
      <c r="IG109" s="60"/>
      <c r="IH109" s="60"/>
      <c r="II109" s="60"/>
      <c r="IJ109" s="60"/>
      <c r="IK109" s="60"/>
      <c r="IL109" s="60"/>
      <c r="IM109" s="60"/>
      <c r="IN109" s="60"/>
      <c r="IO109" s="60"/>
      <c r="IP109" s="60"/>
      <c r="IQ109" s="60"/>
      <c r="IR109" s="60"/>
      <c r="IS109" s="60"/>
      <c r="IT109" s="60"/>
      <c r="IU109" s="60"/>
      <c r="IV109" s="60"/>
      <c r="IW109" s="60"/>
      <c r="IX109" s="60"/>
      <c r="IY109" s="60"/>
      <c r="IZ109" s="60"/>
      <c r="JA109" s="60"/>
      <c r="JB109" s="60"/>
      <c r="JC109" s="60"/>
      <c r="JD109" s="60"/>
      <c r="JE109" s="60"/>
      <c r="JF109" s="60"/>
      <c r="JG109" s="60"/>
      <c r="JH109" s="60"/>
      <c r="JI109" s="60"/>
      <c r="JJ109" s="60"/>
      <c r="JK109" s="60"/>
      <c r="JL109" s="60"/>
      <c r="JM109" s="60"/>
      <c r="JN109" s="60"/>
      <c r="JO109" s="60"/>
      <c r="JP109" s="60"/>
      <c r="JQ109" s="60"/>
      <c r="JR109" s="60"/>
      <c r="JS109" s="60"/>
      <c r="JT109" s="60"/>
      <c r="JU109" s="60"/>
      <c r="JV109" s="60"/>
      <c r="JW109" s="60"/>
      <c r="JX109" s="60"/>
      <c r="JY109" s="60"/>
      <c r="JZ109" s="60"/>
      <c r="KA109" s="60"/>
      <c r="KB109" s="60"/>
      <c r="KC109" s="60"/>
      <c r="KD109" s="60"/>
      <c r="KE109" s="60"/>
      <c r="KF109" s="60"/>
      <c r="KG109" s="60"/>
      <c r="KH109" s="60"/>
      <c r="KI109" s="60"/>
      <c r="KJ109" s="60"/>
      <c r="KK109" s="60"/>
      <c r="KL109" s="60"/>
      <c r="KM109" s="60"/>
      <c r="KN109" s="60"/>
      <c r="KO109" s="60"/>
      <c r="KP109" s="60"/>
      <c r="KQ109" s="60"/>
      <c r="KR109" s="60"/>
      <c r="KS109" s="60"/>
      <c r="KT109" s="60"/>
      <c r="KU109" s="60"/>
      <c r="KV109" s="60"/>
      <c r="KW109" s="60"/>
      <c r="KX109" s="60"/>
      <c r="KY109" s="60"/>
      <c r="KZ109" s="60"/>
      <c r="LA109" s="60"/>
      <c r="LB109" s="60"/>
      <c r="LC109" s="60"/>
      <c r="LD109" s="60"/>
      <c r="LE109" s="60"/>
      <c r="LF109" s="60"/>
      <c r="LG109" s="60"/>
      <c r="LH109" s="60"/>
      <c r="LI109" s="60"/>
      <c r="LJ109" s="60"/>
      <c r="LK109" s="60"/>
      <c r="LL109" s="60"/>
      <c r="LM109" s="60"/>
      <c r="LN109" s="60"/>
      <c r="LO109" s="60"/>
      <c r="LP109" s="60"/>
      <c r="LQ109" s="60"/>
      <c r="LR109" s="60"/>
      <c r="LS109" s="60"/>
      <c r="LT109" s="60"/>
      <c r="LU109" s="60"/>
      <c r="LV109" s="60"/>
      <c r="LW109" s="60"/>
      <c r="LX109" s="60"/>
      <c r="LY109" s="60"/>
      <c r="LZ109" s="60"/>
      <c r="MA109" s="60"/>
      <c r="MB109" s="60"/>
      <c r="MC109" s="60"/>
      <c r="MD109" s="60"/>
      <c r="ME109" s="60"/>
      <c r="MF109" s="60"/>
      <c r="MG109" s="60"/>
      <c r="MH109" s="60"/>
      <c r="MI109" s="60"/>
      <c r="MJ109" s="60"/>
      <c r="MK109" s="60"/>
      <c r="ML109" s="60"/>
      <c r="MM109" s="60"/>
      <c r="MN109" s="60"/>
      <c r="MO109" s="60"/>
      <c r="MP109" s="60"/>
      <c r="MQ109" s="60"/>
      <c r="MR109" s="60"/>
      <c r="MS109" s="60"/>
      <c r="MT109" s="60"/>
      <c r="MU109" s="60"/>
      <c r="MV109" s="60"/>
      <c r="MW109" s="60"/>
      <c r="MX109" s="60"/>
      <c r="MY109" s="60"/>
      <c r="MZ109" s="60"/>
      <c r="NA109" s="60"/>
      <c r="NB109" s="60"/>
      <c r="NC109" s="60"/>
      <c r="ND109" s="60"/>
      <c r="NE109" s="60"/>
      <c r="NF109" s="60"/>
      <c r="NG109" s="60"/>
      <c r="NH109" s="60"/>
      <c r="NI109" s="60"/>
      <c r="NJ109" s="60"/>
      <c r="NK109" s="60"/>
      <c r="NL109" s="60"/>
      <c r="NM109" s="60"/>
      <c r="NN109" s="60"/>
      <c r="NO109" s="60"/>
      <c r="NP109" s="60"/>
      <c r="NQ109" s="60"/>
      <c r="NR109" s="60"/>
      <c r="NS109" s="60"/>
      <c r="NT109" s="60"/>
      <c r="NU109" s="60"/>
      <c r="NV109" s="60"/>
      <c r="NW109" s="60"/>
      <c r="NX109" s="60"/>
      <c r="NY109" s="60"/>
      <c r="NZ109" s="60"/>
      <c r="OA109" s="60"/>
      <c r="OB109" s="60"/>
      <c r="OC109" s="60"/>
      <c r="OD109" s="60"/>
      <c r="OE109" s="60"/>
      <c r="OF109" s="60"/>
      <c r="OG109" s="60"/>
      <c r="OH109" s="60"/>
      <c r="OI109" s="60"/>
      <c r="OJ109" s="60"/>
      <c r="OK109" s="60"/>
      <c r="OL109" s="60"/>
      <c r="OM109" s="60"/>
      <c r="ON109" s="60"/>
      <c r="OO109" s="60"/>
      <c r="OP109" s="60"/>
      <c r="OQ109" s="60"/>
      <c r="OR109" s="60"/>
      <c r="OS109" s="60"/>
      <c r="OT109" s="60"/>
      <c r="OU109" s="60"/>
      <c r="OV109" s="60"/>
      <c r="OW109" s="60"/>
      <c r="OX109" s="60"/>
      <c r="OY109" s="60"/>
      <c r="OZ109" s="60"/>
      <c r="PA109" s="60"/>
      <c r="PB109" s="60"/>
      <c r="PC109" s="60"/>
      <c r="PD109" s="60"/>
      <c r="PE109" s="60"/>
      <c r="PF109" s="60"/>
      <c r="PG109" s="60"/>
      <c r="PH109" s="60"/>
      <c r="PI109" s="60"/>
      <c r="PJ109" s="60"/>
      <c r="PK109" s="60"/>
      <c r="PL109" s="60"/>
      <c r="PM109" s="60"/>
      <c r="PN109" s="60"/>
      <c r="PO109" s="60"/>
      <c r="PP109" s="60"/>
      <c r="PQ109" s="60"/>
      <c r="PR109" s="60"/>
      <c r="PS109" s="60"/>
      <c r="PT109" s="60"/>
      <c r="PU109" s="60"/>
      <c r="PV109" s="60"/>
      <c r="PW109" s="60"/>
      <c r="PX109" s="60"/>
      <c r="PY109" s="60"/>
      <c r="PZ109" s="60"/>
      <c r="QA109" s="60"/>
      <c r="QB109" s="60"/>
      <c r="QC109" s="60"/>
      <c r="QD109" s="60"/>
      <c r="QE109" s="60"/>
      <c r="QF109" s="60"/>
      <c r="QG109" s="60"/>
      <c r="QH109" s="60"/>
      <c r="QI109" s="60"/>
      <c r="QJ109" s="60"/>
      <c r="QK109" s="60"/>
      <c r="QL109" s="60"/>
      <c r="QM109" s="60"/>
      <c r="QN109" s="60"/>
      <c r="QO109" s="60"/>
      <c r="QP109" s="60"/>
      <c r="QQ109" s="60"/>
      <c r="QR109" s="60"/>
      <c r="QS109" s="60"/>
      <c r="QT109" s="60"/>
      <c r="QU109" s="60"/>
      <c r="QV109" s="60"/>
      <c r="QW109" s="60"/>
      <c r="QX109" s="60"/>
      <c r="QY109" s="60"/>
      <c r="QZ109" s="60"/>
      <c r="RA109" s="60"/>
      <c r="RB109" s="60"/>
      <c r="RC109" s="60"/>
      <c r="RD109" s="60"/>
      <c r="RE109" s="60"/>
      <c r="RF109" s="60"/>
      <c r="RG109" s="60"/>
      <c r="RH109" s="60"/>
      <c r="RI109" s="60"/>
      <c r="RJ109" s="60"/>
      <c r="RK109" s="60"/>
      <c r="RL109" s="60"/>
      <c r="RM109" s="60"/>
      <c r="RN109" s="60"/>
      <c r="RO109" s="60"/>
      <c r="RP109" s="60"/>
      <c r="RQ109" s="60"/>
      <c r="RR109" s="60"/>
      <c r="RS109" s="60"/>
      <c r="RT109" s="60"/>
      <c r="RU109" s="60"/>
      <c r="RV109" s="60"/>
      <c r="RW109" s="60"/>
      <c r="RX109" s="60"/>
      <c r="RY109" s="60"/>
      <c r="RZ109" s="60"/>
      <c r="SA109" s="60"/>
      <c r="SB109" s="60"/>
      <c r="SC109" s="60"/>
      <c r="SD109" s="60"/>
      <c r="SE109" s="60"/>
      <c r="SF109" s="60"/>
      <c r="SG109" s="60"/>
      <c r="SH109" s="60"/>
      <c r="SI109" s="60"/>
      <c r="SJ109" s="60"/>
      <c r="SK109" s="60"/>
      <c r="SL109" s="60"/>
      <c r="SM109" s="60"/>
      <c r="SN109" s="60"/>
      <c r="SO109" s="60"/>
      <c r="SP109" s="60"/>
      <c r="SQ109" s="60"/>
      <c r="SR109" s="60"/>
      <c r="SS109" s="60"/>
      <c r="ST109" s="60"/>
      <c r="SU109" s="60"/>
      <c r="SV109" s="60"/>
      <c r="SW109" s="60"/>
      <c r="SX109" s="60"/>
      <c r="SY109" s="60"/>
      <c r="SZ109" s="60"/>
      <c r="TA109" s="60"/>
      <c r="TB109" s="60"/>
      <c r="TC109" s="60"/>
      <c r="TD109" s="60"/>
      <c r="TE109" s="60"/>
      <c r="TF109" s="60"/>
      <c r="TG109" s="60"/>
      <c r="TH109" s="60"/>
      <c r="TI109" s="60"/>
      <c r="TJ109" s="60"/>
      <c r="TK109" s="60"/>
      <c r="TL109" s="60"/>
      <c r="TM109" s="60"/>
      <c r="TN109" s="60"/>
      <c r="TO109" s="60"/>
      <c r="TP109" s="60"/>
      <c r="TQ109" s="60"/>
      <c r="TR109" s="60"/>
      <c r="TS109" s="60"/>
      <c r="TT109" s="60"/>
      <c r="TU109" s="60"/>
      <c r="TV109" s="60"/>
      <c r="TW109" s="60"/>
      <c r="TX109" s="60"/>
      <c r="TY109" s="60"/>
      <c r="TZ109" s="60"/>
      <c r="UA109" s="60"/>
      <c r="UB109" s="60"/>
      <c r="UC109" s="60"/>
      <c r="UD109" s="60"/>
      <c r="UE109" s="60"/>
      <c r="UF109" s="60"/>
      <c r="UG109" s="60"/>
      <c r="UH109" s="60"/>
      <c r="UI109" s="60"/>
      <c r="UJ109" s="60"/>
      <c r="UK109" s="60"/>
      <c r="UL109" s="60"/>
      <c r="UM109" s="60"/>
      <c r="UN109" s="60"/>
      <c r="UO109" s="60"/>
      <c r="UP109" s="60"/>
      <c r="UQ109" s="60"/>
      <c r="UR109" s="60"/>
      <c r="US109" s="60"/>
      <c r="UT109" s="60"/>
      <c r="UU109" s="60"/>
      <c r="UV109" s="60"/>
      <c r="UW109" s="60"/>
      <c r="UX109" s="60"/>
      <c r="UY109" s="60"/>
      <c r="UZ109" s="60"/>
      <c r="VA109" s="60"/>
      <c r="VB109" s="60"/>
      <c r="VC109" s="60"/>
      <c r="VD109" s="60"/>
      <c r="VE109" s="60"/>
      <c r="VF109" s="60"/>
      <c r="VG109" s="60"/>
      <c r="VH109" s="60"/>
      <c r="VI109" s="60"/>
      <c r="VJ109" s="60"/>
      <c r="VK109" s="60"/>
      <c r="VL109" s="60"/>
      <c r="VM109" s="60"/>
      <c r="VN109" s="60"/>
      <c r="VO109" s="60"/>
      <c r="VP109" s="60"/>
      <c r="VQ109" s="60"/>
      <c r="VR109" s="60"/>
      <c r="VS109" s="60"/>
      <c r="VT109" s="60"/>
      <c r="VU109" s="60"/>
      <c r="VV109" s="60"/>
      <c r="VW109" s="60"/>
      <c r="VX109" s="60"/>
      <c r="VY109" s="60"/>
      <c r="VZ109" s="60"/>
      <c r="WA109" s="60"/>
      <c r="WB109" s="60"/>
      <c r="WC109" s="60"/>
      <c r="WD109" s="60"/>
      <c r="WE109" s="60"/>
      <c r="WF109" s="60"/>
      <c r="WG109" s="60"/>
      <c r="WH109" s="60"/>
      <c r="WI109" s="60"/>
      <c r="WJ109" s="60"/>
      <c r="WK109" s="60"/>
      <c r="WL109" s="60"/>
      <c r="WM109" s="60"/>
      <c r="WN109" s="60"/>
      <c r="WO109" s="60"/>
      <c r="WP109" s="60"/>
      <c r="WQ109" s="60"/>
      <c r="WR109" s="60"/>
      <c r="WS109" s="60"/>
      <c r="WT109" s="60"/>
      <c r="WU109" s="60"/>
      <c r="WV109" s="60"/>
      <c r="WW109" s="60"/>
      <c r="WX109" s="60"/>
      <c r="WY109" s="60"/>
      <c r="WZ109" s="60"/>
      <c r="XA109" s="60"/>
      <c r="XB109" s="60"/>
      <c r="XC109" s="60"/>
      <c r="XD109" s="60"/>
      <c r="XE109" s="60"/>
      <c r="XF109" s="60"/>
      <c r="XG109" s="60"/>
      <c r="XH109" s="60"/>
      <c r="XI109" s="60"/>
      <c r="XJ109" s="60"/>
      <c r="XK109" s="60"/>
      <c r="XL109" s="60"/>
      <c r="XM109" s="60"/>
      <c r="XN109" s="60"/>
      <c r="XO109" s="60"/>
      <c r="XP109" s="60"/>
      <c r="XQ109" s="60"/>
      <c r="XR109" s="60"/>
      <c r="XS109" s="60"/>
      <c r="XT109" s="60"/>
      <c r="XU109" s="60"/>
      <c r="XV109" s="60"/>
      <c r="XW109" s="60"/>
      <c r="XX109" s="60"/>
      <c r="XY109" s="60"/>
      <c r="XZ109" s="60"/>
      <c r="YA109" s="60"/>
      <c r="YB109" s="60"/>
      <c r="YC109" s="60"/>
      <c r="YD109" s="60"/>
      <c r="YE109" s="60"/>
      <c r="YF109" s="60"/>
      <c r="YG109" s="60"/>
      <c r="YH109" s="60"/>
      <c r="YI109" s="60"/>
      <c r="YJ109" s="60"/>
      <c r="YK109" s="60"/>
      <c r="YL109" s="60"/>
      <c r="YM109" s="60"/>
      <c r="YN109" s="60"/>
      <c r="YO109" s="60"/>
      <c r="YP109" s="60"/>
      <c r="YQ109" s="60"/>
      <c r="YR109" s="60"/>
      <c r="YS109" s="60"/>
      <c r="YT109" s="60"/>
      <c r="YU109" s="60"/>
      <c r="YV109" s="60"/>
      <c r="YW109" s="60"/>
      <c r="YX109" s="60"/>
      <c r="YY109" s="60"/>
      <c r="YZ109" s="60"/>
      <c r="ZA109" s="60"/>
      <c r="ZB109" s="60"/>
      <c r="ZC109" s="60"/>
      <c r="ZD109" s="60"/>
      <c r="ZE109" s="60"/>
      <c r="ZF109" s="60"/>
      <c r="ZG109" s="60"/>
      <c r="ZH109" s="60"/>
      <c r="ZI109" s="60"/>
      <c r="ZJ109" s="60"/>
      <c r="ZK109" s="60"/>
      <c r="ZL109" s="60"/>
      <c r="ZM109" s="60"/>
      <c r="ZN109" s="60"/>
      <c r="ZO109" s="60"/>
      <c r="ZP109" s="60"/>
      <c r="ZQ109" s="60"/>
      <c r="ZR109" s="60"/>
      <c r="ZS109" s="60"/>
      <c r="ZT109" s="60"/>
      <c r="ZU109" s="60"/>
      <c r="ZV109" s="60"/>
      <c r="ZW109" s="60"/>
      <c r="ZX109" s="60"/>
      <c r="ZY109" s="60"/>
      <c r="ZZ109" s="60"/>
      <c r="AAA109" s="60"/>
      <c r="AAB109" s="60"/>
      <c r="AAC109" s="60"/>
      <c r="AAD109" s="60"/>
      <c r="AAE109" s="60"/>
      <c r="AAF109" s="60"/>
      <c r="AAG109" s="60"/>
      <c r="AAH109" s="60"/>
      <c r="AAI109" s="60"/>
      <c r="AAJ109" s="60"/>
      <c r="AAK109" s="60"/>
      <c r="AAL109" s="60"/>
      <c r="AAM109" s="60"/>
      <c r="AAN109" s="60"/>
      <c r="AAO109" s="60"/>
      <c r="AAP109" s="60"/>
      <c r="AAQ109" s="60"/>
      <c r="AAR109" s="60"/>
      <c r="AAS109" s="60"/>
      <c r="AAT109" s="60"/>
      <c r="AAU109" s="60"/>
      <c r="AAV109" s="60"/>
      <c r="AAW109" s="60"/>
      <c r="AAX109" s="60"/>
      <c r="AAY109" s="60"/>
      <c r="AAZ109" s="60"/>
      <c r="ABA109" s="60"/>
      <c r="ABB109" s="60"/>
      <c r="ABC109" s="60"/>
      <c r="ABD109" s="60"/>
      <c r="ABE109" s="60"/>
      <c r="ABF109" s="60"/>
      <c r="ABG109" s="60"/>
      <c r="ABH109" s="60"/>
      <c r="ABI109" s="60"/>
      <c r="ABJ109" s="60"/>
      <c r="ABK109" s="60"/>
      <c r="ABL109" s="60"/>
      <c r="ABM109" s="60"/>
      <c r="ABN109" s="60"/>
      <c r="ABO109" s="60"/>
      <c r="ABP109" s="60"/>
      <c r="ABQ109" s="60"/>
      <c r="ABR109" s="60"/>
      <c r="ABS109" s="60"/>
      <c r="ABT109" s="60"/>
      <c r="ABU109" s="60"/>
      <c r="ABV109" s="60"/>
      <c r="ABW109" s="60"/>
      <c r="ABX109" s="60"/>
      <c r="ABY109" s="60"/>
      <c r="ABZ109" s="60"/>
      <c r="ACA109" s="60"/>
      <c r="ACB109" s="60"/>
      <c r="ACC109" s="60"/>
      <c r="ACD109" s="60"/>
      <c r="ACE109" s="60"/>
      <c r="ACF109" s="60"/>
      <c r="ACG109" s="60"/>
      <c r="ACH109" s="60"/>
      <c r="ACI109" s="60"/>
      <c r="ACJ109" s="60"/>
      <c r="ACK109" s="60"/>
      <c r="ACL109" s="60"/>
      <c r="ACM109" s="60"/>
      <c r="ACN109" s="60"/>
      <c r="ACO109" s="60"/>
      <c r="ACP109" s="60"/>
      <c r="ACQ109" s="60"/>
      <c r="ACR109" s="60"/>
      <c r="ACS109" s="60"/>
      <c r="ACT109" s="60"/>
      <c r="ACU109" s="60"/>
      <c r="ACV109" s="60"/>
      <c r="ACW109" s="60"/>
      <c r="ACX109" s="60"/>
      <c r="ACY109" s="60"/>
      <c r="ACZ109" s="60"/>
      <c r="ADA109" s="60"/>
      <c r="ADB109" s="60"/>
      <c r="ADC109" s="60"/>
      <c r="ADD109" s="60"/>
      <c r="ADE109" s="60"/>
      <c r="ADF109" s="60"/>
      <c r="ADG109" s="60"/>
      <c r="ADH109" s="60"/>
      <c r="ADI109" s="60"/>
      <c r="ADJ109" s="60"/>
      <c r="ADK109" s="60"/>
      <c r="ADL109" s="60"/>
      <c r="ADM109" s="60"/>
      <c r="ADN109" s="60"/>
      <c r="ADO109" s="60"/>
      <c r="ADP109" s="60"/>
      <c r="ADQ109" s="60"/>
      <c r="ADR109" s="60"/>
      <c r="ADS109" s="60"/>
      <c r="ADT109" s="60"/>
      <c r="ADU109" s="60"/>
      <c r="ADV109" s="60"/>
      <c r="ADW109" s="60"/>
      <c r="ADX109" s="60"/>
      <c r="ADY109" s="60"/>
      <c r="ADZ109" s="60"/>
      <c r="AEA109" s="60"/>
      <c r="AEB109" s="60"/>
      <c r="AEC109" s="60"/>
      <c r="AED109" s="60"/>
      <c r="AEE109" s="60"/>
      <c r="AEF109" s="60"/>
      <c r="AEG109" s="60"/>
      <c r="AEH109" s="60"/>
      <c r="AEI109" s="60"/>
      <c r="AEJ109" s="60"/>
      <c r="AEK109" s="60"/>
      <c r="AEL109" s="60"/>
      <c r="AEM109" s="60"/>
      <c r="AEN109" s="60"/>
      <c r="AEO109" s="60"/>
      <c r="AEP109" s="60"/>
      <c r="AEQ109" s="60"/>
      <c r="AER109" s="60"/>
      <c r="AES109" s="60"/>
      <c r="AET109" s="60"/>
      <c r="AEU109" s="60"/>
      <c r="AEV109" s="60"/>
      <c r="AEW109" s="60"/>
      <c r="AEX109" s="60"/>
      <c r="AEY109" s="60"/>
      <c r="AEZ109" s="60"/>
      <c r="AFA109" s="60"/>
      <c r="AFB109" s="60"/>
      <c r="AFC109" s="60"/>
      <c r="AFD109" s="60"/>
      <c r="AFE109" s="60"/>
      <c r="AFF109" s="60"/>
      <c r="AFG109" s="60"/>
      <c r="AFH109" s="60"/>
      <c r="AFI109" s="60"/>
      <c r="AFJ109" s="60"/>
      <c r="AFK109" s="60"/>
      <c r="AFL109" s="60"/>
      <c r="AFM109" s="60"/>
      <c r="AFN109" s="60"/>
      <c r="AFO109" s="60"/>
      <c r="AFP109" s="60"/>
      <c r="AFQ109" s="60"/>
      <c r="AFR109" s="60"/>
      <c r="AFS109" s="60"/>
      <c r="AFT109" s="60"/>
      <c r="AFU109" s="60"/>
      <c r="AFV109" s="60"/>
      <c r="AFW109" s="60"/>
      <c r="AFX109" s="60"/>
      <c r="AFY109" s="60"/>
      <c r="AFZ109" s="60"/>
      <c r="AGA109" s="60"/>
      <c r="AGB109" s="60"/>
      <c r="AGC109" s="60"/>
      <c r="AGD109" s="60"/>
      <c r="AGE109" s="60"/>
      <c r="AGF109" s="60"/>
      <c r="AGG109" s="60"/>
      <c r="AGH109" s="60"/>
      <c r="AGI109" s="60"/>
      <c r="AGJ109" s="60"/>
      <c r="AGK109" s="60"/>
      <c r="AGL109" s="60"/>
      <c r="AGM109" s="60"/>
      <c r="AGN109" s="60"/>
      <c r="AGO109" s="60"/>
      <c r="AGP109" s="60"/>
      <c r="AGQ109" s="60"/>
      <c r="AGR109" s="60"/>
      <c r="AGS109" s="60"/>
      <c r="AGT109" s="60"/>
      <c r="AGU109" s="60"/>
      <c r="AGV109" s="60"/>
      <c r="AGW109" s="60"/>
      <c r="AGX109" s="60"/>
      <c r="AGY109" s="60"/>
      <c r="AGZ109" s="60"/>
      <c r="AHA109" s="60"/>
      <c r="AHB109" s="60"/>
      <c r="AHC109" s="60"/>
      <c r="AHD109" s="60"/>
      <c r="AHE109" s="60"/>
      <c r="AHF109" s="60"/>
      <c r="AHG109" s="60"/>
      <c r="AHH109" s="60"/>
      <c r="AHI109" s="60"/>
      <c r="AHJ109" s="60"/>
      <c r="AHK109" s="60"/>
      <c r="AHL109" s="60"/>
      <c r="AHM109" s="60"/>
      <c r="AHN109" s="60"/>
      <c r="AHO109" s="60"/>
      <c r="AHP109" s="60"/>
      <c r="AHQ109" s="60"/>
      <c r="AHR109" s="60"/>
      <c r="AHS109" s="60"/>
      <c r="AHT109" s="60"/>
      <c r="AHU109" s="60"/>
      <c r="AHV109" s="60"/>
      <c r="AHW109" s="60"/>
      <c r="AHX109" s="60"/>
      <c r="AHY109" s="60"/>
      <c r="AHZ109" s="60"/>
      <c r="AIA109" s="60"/>
      <c r="AIB109" s="60"/>
      <c r="AIC109" s="60"/>
      <c r="AID109" s="60"/>
      <c r="AIE109" s="60"/>
      <c r="AIF109" s="60"/>
      <c r="AIG109" s="60"/>
      <c r="AIH109" s="60"/>
      <c r="AII109" s="60"/>
      <c r="AIJ109" s="60"/>
    </row>
    <row r="110" spans="1:920" s="7" customFormat="1" ht="21.75" customHeight="1">
      <c r="A110" s="1"/>
      <c r="B110" s="1"/>
      <c r="C110" s="1"/>
      <c r="D110" s="1"/>
      <c r="E110" s="62" t="str">
        <f>E35</f>
        <v>Kontrolni broj: 1784151295</v>
      </c>
      <c r="F110" s="3"/>
      <c r="H110" s="63"/>
      <c r="I110" s="3"/>
      <c r="J110" s="4"/>
      <c r="K110" s="77" t="s">
        <v>188</v>
      </c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  <c r="IV110" s="6"/>
      <c r="IW110" s="6"/>
      <c r="IX110" s="6"/>
      <c r="IY110" s="6"/>
      <c r="IZ110" s="6"/>
      <c r="JA110" s="6"/>
      <c r="JB110" s="6"/>
      <c r="JC110" s="6"/>
      <c r="JD110" s="6"/>
      <c r="JE110" s="6"/>
      <c r="JF110" s="6"/>
      <c r="JG110" s="6"/>
      <c r="JH110" s="6"/>
      <c r="JI110" s="6"/>
      <c r="JJ110" s="6"/>
      <c r="JK110" s="6"/>
      <c r="JL110" s="6"/>
      <c r="JM110" s="6"/>
      <c r="JN110" s="6"/>
      <c r="JO110" s="6"/>
      <c r="JP110" s="6"/>
      <c r="JQ110" s="6"/>
      <c r="JR110" s="6"/>
      <c r="JS110" s="6"/>
      <c r="JT110" s="6"/>
      <c r="JU110" s="6"/>
      <c r="JV110" s="6"/>
      <c r="JW110" s="6"/>
      <c r="JX110" s="6"/>
      <c r="JY110" s="6"/>
      <c r="JZ110" s="6"/>
      <c r="KA110" s="6"/>
      <c r="KB110" s="6"/>
      <c r="KC110" s="6"/>
      <c r="KD110" s="6"/>
      <c r="KE110" s="6"/>
      <c r="KF110" s="6"/>
      <c r="KG110" s="6"/>
      <c r="KH110" s="6"/>
      <c r="KI110" s="6"/>
      <c r="KJ110" s="6"/>
      <c r="KK110" s="6"/>
      <c r="KL110" s="6"/>
      <c r="KM110" s="6"/>
      <c r="KN110" s="6"/>
      <c r="KO110" s="6"/>
      <c r="KP110" s="6"/>
      <c r="KQ110" s="6"/>
      <c r="KR110" s="6"/>
      <c r="KS110" s="6"/>
      <c r="KT110" s="6"/>
      <c r="KU110" s="6"/>
      <c r="KV110" s="6"/>
      <c r="KW110" s="6"/>
      <c r="KX110" s="6"/>
      <c r="KY110" s="6"/>
      <c r="KZ110" s="6"/>
      <c r="LA110" s="6"/>
      <c r="LB110" s="6"/>
      <c r="LC110" s="6"/>
      <c r="LD110" s="6"/>
      <c r="LE110" s="6"/>
      <c r="LF110" s="6"/>
      <c r="LG110" s="6"/>
      <c r="LH110" s="6"/>
      <c r="LI110" s="6"/>
      <c r="LJ110" s="6"/>
      <c r="LK110" s="6"/>
      <c r="LL110" s="6"/>
      <c r="LM110" s="6"/>
      <c r="LN110" s="6"/>
      <c r="LO110" s="6"/>
      <c r="LP110" s="6"/>
      <c r="LQ110" s="6"/>
      <c r="LR110" s="6"/>
      <c r="LS110" s="6"/>
      <c r="LT110" s="6"/>
      <c r="LU110" s="6"/>
      <c r="LV110" s="6"/>
      <c r="LW110" s="6"/>
      <c r="LX110" s="6"/>
      <c r="LY110" s="6"/>
      <c r="LZ110" s="6"/>
      <c r="MA110" s="6"/>
      <c r="MB110" s="6"/>
      <c r="MC110" s="6"/>
      <c r="MD110" s="6"/>
      <c r="ME110" s="6"/>
      <c r="MF110" s="6"/>
      <c r="MG110" s="6"/>
      <c r="MH110" s="6"/>
      <c r="MI110" s="6"/>
      <c r="MJ110" s="6"/>
      <c r="MK110" s="6"/>
      <c r="ML110" s="6"/>
      <c r="MM110" s="6"/>
      <c r="MN110" s="6"/>
      <c r="MO110" s="6"/>
      <c r="MP110" s="6"/>
      <c r="MQ110" s="6"/>
      <c r="MR110" s="6"/>
      <c r="MS110" s="6"/>
      <c r="MT110" s="6"/>
      <c r="MU110" s="6"/>
      <c r="MV110" s="6"/>
      <c r="MW110" s="6"/>
      <c r="MX110" s="6"/>
      <c r="MY110" s="6"/>
      <c r="MZ110" s="6"/>
      <c r="NA110" s="6"/>
      <c r="NB110" s="6"/>
      <c r="NC110" s="6"/>
      <c r="ND110" s="6"/>
      <c r="NE110" s="6"/>
      <c r="NF110" s="6"/>
      <c r="NG110" s="6"/>
      <c r="NH110" s="6"/>
      <c r="NI110" s="6"/>
      <c r="NJ110" s="6"/>
      <c r="NK110" s="6"/>
      <c r="NL110" s="6"/>
      <c r="NM110" s="6"/>
      <c r="NN110" s="6"/>
      <c r="NO110" s="6"/>
      <c r="NP110" s="6"/>
      <c r="NQ110" s="6"/>
      <c r="NR110" s="6"/>
      <c r="NS110" s="6"/>
      <c r="NT110" s="6"/>
      <c r="NU110" s="6"/>
      <c r="NV110" s="6"/>
      <c r="NW110" s="6"/>
      <c r="NX110" s="6"/>
      <c r="NY110" s="6"/>
      <c r="NZ110" s="6"/>
      <c r="OA110" s="6"/>
      <c r="OB110" s="6"/>
      <c r="OC110" s="6"/>
      <c r="OD110" s="6"/>
      <c r="OE110" s="6"/>
      <c r="OF110" s="6"/>
      <c r="OG110" s="6"/>
      <c r="OH110" s="6"/>
      <c r="OI110" s="6"/>
      <c r="OJ110" s="6"/>
      <c r="OK110" s="6"/>
      <c r="OL110" s="6"/>
      <c r="OM110" s="6"/>
      <c r="ON110" s="6"/>
      <c r="OO110" s="6"/>
      <c r="OP110" s="6"/>
      <c r="OQ110" s="6"/>
      <c r="OR110" s="6"/>
      <c r="OS110" s="6"/>
      <c r="OT110" s="6"/>
      <c r="OU110" s="6"/>
      <c r="OV110" s="6"/>
      <c r="OW110" s="6"/>
      <c r="OX110" s="6"/>
      <c r="OY110" s="6"/>
      <c r="OZ110" s="6"/>
      <c r="PA110" s="6"/>
      <c r="PB110" s="6"/>
      <c r="PC110" s="6"/>
      <c r="PD110" s="6"/>
      <c r="PE110" s="6"/>
      <c r="PF110" s="6"/>
      <c r="PG110" s="6"/>
      <c r="PH110" s="6"/>
      <c r="PI110" s="6"/>
      <c r="PJ110" s="6"/>
      <c r="PK110" s="6"/>
      <c r="PL110" s="6"/>
      <c r="PM110" s="6"/>
      <c r="PN110" s="6"/>
      <c r="PO110" s="6"/>
      <c r="PP110" s="6"/>
      <c r="PQ110" s="6"/>
      <c r="PR110" s="6"/>
      <c r="PS110" s="6"/>
      <c r="PT110" s="6"/>
      <c r="PU110" s="6"/>
      <c r="PV110" s="6"/>
      <c r="PW110" s="6"/>
      <c r="PX110" s="6"/>
      <c r="PY110" s="6"/>
      <c r="PZ110" s="6"/>
      <c r="QA110" s="6"/>
      <c r="QB110" s="6"/>
      <c r="QC110" s="6"/>
      <c r="QD110" s="6"/>
      <c r="QE110" s="6"/>
      <c r="QF110" s="6"/>
      <c r="QG110" s="6"/>
      <c r="QH110" s="6"/>
      <c r="QI110" s="6"/>
      <c r="QJ110" s="6"/>
      <c r="QK110" s="6"/>
      <c r="QL110" s="6"/>
      <c r="QM110" s="6"/>
      <c r="QN110" s="6"/>
      <c r="QO110" s="6"/>
      <c r="QP110" s="6"/>
      <c r="QQ110" s="6"/>
      <c r="QR110" s="6"/>
      <c r="QS110" s="6"/>
      <c r="QT110" s="6"/>
      <c r="QU110" s="6"/>
      <c r="QV110" s="6"/>
      <c r="QW110" s="6"/>
      <c r="QX110" s="6"/>
      <c r="QY110" s="6"/>
      <c r="QZ110" s="6"/>
      <c r="RA110" s="6"/>
      <c r="RB110" s="6"/>
      <c r="RC110" s="6"/>
      <c r="RD110" s="6"/>
      <c r="RE110" s="6"/>
      <c r="RF110" s="6"/>
      <c r="RG110" s="6"/>
      <c r="RH110" s="6"/>
      <c r="RI110" s="6"/>
      <c r="RJ110" s="6"/>
      <c r="RK110" s="6"/>
      <c r="RL110" s="6"/>
      <c r="RM110" s="6"/>
      <c r="RN110" s="6"/>
      <c r="RO110" s="6"/>
      <c r="RP110" s="6"/>
      <c r="RQ110" s="6"/>
      <c r="RR110" s="6"/>
      <c r="RS110" s="6"/>
      <c r="RT110" s="6"/>
      <c r="RU110" s="6"/>
      <c r="RV110" s="6"/>
      <c r="RW110" s="6"/>
      <c r="RX110" s="6"/>
      <c r="RY110" s="6"/>
      <c r="RZ110" s="6"/>
      <c r="SA110" s="6"/>
      <c r="SB110" s="6"/>
      <c r="SC110" s="6"/>
      <c r="SD110" s="6"/>
      <c r="SE110" s="6"/>
      <c r="SF110" s="6"/>
      <c r="SG110" s="6"/>
      <c r="SH110" s="6"/>
      <c r="SI110" s="6"/>
      <c r="SJ110" s="6"/>
      <c r="SK110" s="6"/>
      <c r="SL110" s="6"/>
      <c r="SM110" s="6"/>
      <c r="SN110" s="6"/>
      <c r="SO110" s="6"/>
      <c r="SP110" s="6"/>
      <c r="SQ110" s="6"/>
      <c r="SR110" s="6"/>
      <c r="SS110" s="6"/>
      <c r="ST110" s="6"/>
      <c r="SU110" s="6"/>
      <c r="SV110" s="6"/>
      <c r="SW110" s="6"/>
      <c r="SX110" s="6"/>
      <c r="SY110" s="6"/>
      <c r="SZ110" s="6"/>
      <c r="TA110" s="6"/>
      <c r="TB110" s="6"/>
      <c r="TC110" s="6"/>
      <c r="TD110" s="6"/>
      <c r="TE110" s="6"/>
      <c r="TF110" s="6"/>
      <c r="TG110" s="6"/>
      <c r="TH110" s="6"/>
      <c r="TI110" s="6"/>
      <c r="TJ110" s="6"/>
      <c r="TK110" s="6"/>
      <c r="TL110" s="6"/>
      <c r="TM110" s="6"/>
      <c r="TN110" s="6"/>
      <c r="TO110" s="6"/>
      <c r="TP110" s="6"/>
      <c r="TQ110" s="6"/>
      <c r="TR110" s="6"/>
      <c r="TS110" s="6"/>
      <c r="TT110" s="6"/>
      <c r="TU110" s="6"/>
      <c r="TV110" s="6"/>
      <c r="TW110" s="6"/>
      <c r="TX110" s="6"/>
      <c r="TY110" s="6"/>
      <c r="TZ110" s="6"/>
      <c r="UA110" s="6"/>
      <c r="UB110" s="6"/>
      <c r="UC110" s="6"/>
      <c r="UD110" s="6"/>
      <c r="UE110" s="6"/>
      <c r="UF110" s="6"/>
      <c r="UG110" s="6"/>
      <c r="UH110" s="6"/>
      <c r="UI110" s="6"/>
      <c r="UJ110" s="6"/>
      <c r="UK110" s="6"/>
      <c r="UL110" s="6"/>
      <c r="UM110" s="6"/>
      <c r="UN110" s="6"/>
      <c r="UO110" s="6"/>
      <c r="UP110" s="6"/>
      <c r="UQ110" s="6"/>
      <c r="UR110" s="6"/>
      <c r="US110" s="6"/>
      <c r="UT110" s="6"/>
      <c r="UU110" s="6"/>
      <c r="UV110" s="6"/>
      <c r="UW110" s="6"/>
      <c r="UX110" s="6"/>
      <c r="UY110" s="6"/>
      <c r="UZ110" s="6"/>
      <c r="VA110" s="6"/>
      <c r="VB110" s="6"/>
      <c r="VC110" s="6"/>
      <c r="VD110" s="6"/>
      <c r="VE110" s="6"/>
      <c r="VF110" s="6"/>
      <c r="VG110" s="6"/>
      <c r="VH110" s="6"/>
      <c r="VI110" s="6"/>
      <c r="VJ110" s="6"/>
      <c r="VK110" s="6"/>
      <c r="VL110" s="6"/>
      <c r="VM110" s="6"/>
      <c r="VN110" s="6"/>
      <c r="VO110" s="6"/>
      <c r="VP110" s="6"/>
      <c r="VQ110" s="6"/>
      <c r="VR110" s="6"/>
      <c r="VS110" s="6"/>
      <c r="VT110" s="6"/>
      <c r="VU110" s="6"/>
      <c r="VV110" s="6"/>
      <c r="VW110" s="6"/>
      <c r="VX110" s="6"/>
      <c r="VY110" s="6"/>
      <c r="VZ110" s="6"/>
      <c r="WA110" s="6"/>
      <c r="WB110" s="6"/>
      <c r="WC110" s="6"/>
      <c r="WD110" s="6"/>
      <c r="WE110" s="6"/>
      <c r="WF110" s="6"/>
      <c r="WG110" s="6"/>
      <c r="WH110" s="6"/>
      <c r="WI110" s="6"/>
      <c r="WJ110" s="6"/>
      <c r="WK110" s="6"/>
      <c r="WL110" s="6"/>
      <c r="WM110" s="6"/>
      <c r="WN110" s="6"/>
      <c r="WO110" s="6"/>
      <c r="WP110" s="6"/>
      <c r="WQ110" s="6"/>
      <c r="WR110" s="6"/>
      <c r="WS110" s="6"/>
      <c r="WT110" s="6"/>
      <c r="WU110" s="6"/>
      <c r="WV110" s="6"/>
      <c r="WW110" s="6"/>
      <c r="WX110" s="6"/>
      <c r="WY110" s="6"/>
      <c r="WZ110" s="6"/>
      <c r="XA110" s="6"/>
      <c r="XB110" s="6"/>
      <c r="XC110" s="6"/>
      <c r="XD110" s="6"/>
      <c r="XE110" s="6"/>
      <c r="XF110" s="6"/>
      <c r="XG110" s="6"/>
      <c r="XH110" s="6"/>
      <c r="XI110" s="6"/>
      <c r="XJ110" s="6"/>
      <c r="XK110" s="6"/>
      <c r="XL110" s="6"/>
      <c r="XM110" s="6"/>
      <c r="XN110" s="6"/>
      <c r="XO110" s="6"/>
      <c r="XP110" s="6"/>
      <c r="XQ110" s="6"/>
      <c r="XR110" s="6"/>
      <c r="XS110" s="6"/>
      <c r="XT110" s="6"/>
      <c r="XU110" s="6"/>
      <c r="XV110" s="6"/>
      <c r="XW110" s="6"/>
      <c r="XX110" s="6"/>
      <c r="XY110" s="6"/>
      <c r="XZ110" s="6"/>
      <c r="YA110" s="6"/>
      <c r="YB110" s="6"/>
      <c r="YC110" s="6"/>
      <c r="YD110" s="6"/>
      <c r="YE110" s="6"/>
      <c r="YF110" s="6"/>
      <c r="YG110" s="6"/>
      <c r="YH110" s="6"/>
      <c r="YI110" s="6"/>
      <c r="YJ110" s="6"/>
      <c r="YK110" s="6"/>
      <c r="YL110" s="6"/>
      <c r="YM110" s="6"/>
      <c r="YN110" s="6"/>
      <c r="YO110" s="6"/>
      <c r="YP110" s="6"/>
      <c r="YQ110" s="6"/>
      <c r="YR110" s="6"/>
      <c r="YS110" s="6"/>
      <c r="YT110" s="6"/>
      <c r="YU110" s="6"/>
      <c r="YV110" s="6"/>
      <c r="YW110" s="6"/>
      <c r="YX110" s="6"/>
      <c r="YY110" s="6"/>
      <c r="YZ110" s="6"/>
      <c r="ZA110" s="6"/>
      <c r="ZB110" s="6"/>
      <c r="ZC110" s="6"/>
      <c r="ZD110" s="6"/>
      <c r="ZE110" s="6"/>
      <c r="ZF110" s="6"/>
      <c r="ZG110" s="6"/>
      <c r="ZH110" s="6"/>
      <c r="ZI110" s="6"/>
      <c r="ZJ110" s="6"/>
      <c r="ZK110" s="6"/>
      <c r="ZL110" s="6"/>
      <c r="ZM110" s="6"/>
      <c r="ZN110" s="6"/>
      <c r="ZO110" s="6"/>
      <c r="ZP110" s="6"/>
      <c r="ZQ110" s="6"/>
      <c r="ZR110" s="6"/>
      <c r="ZS110" s="6"/>
      <c r="ZT110" s="6"/>
      <c r="ZU110" s="6"/>
      <c r="ZV110" s="6"/>
      <c r="ZW110" s="6"/>
      <c r="ZX110" s="6"/>
      <c r="ZY110" s="6"/>
      <c r="ZZ110" s="6"/>
      <c r="AAA110" s="6"/>
      <c r="AAB110" s="6"/>
      <c r="AAC110" s="6"/>
      <c r="AAD110" s="6"/>
      <c r="AAE110" s="6"/>
      <c r="AAF110" s="6"/>
      <c r="AAG110" s="6"/>
      <c r="AAH110" s="6"/>
      <c r="AAI110" s="6"/>
      <c r="AAJ110" s="6"/>
      <c r="AAK110" s="6"/>
      <c r="AAL110" s="6"/>
      <c r="AAM110" s="6"/>
      <c r="AAN110" s="6"/>
      <c r="AAO110" s="6"/>
      <c r="AAP110" s="6"/>
      <c r="AAQ110" s="6"/>
      <c r="AAR110" s="6"/>
      <c r="AAS110" s="6"/>
      <c r="AAT110" s="6"/>
      <c r="AAU110" s="6"/>
      <c r="AAV110" s="6"/>
      <c r="AAW110" s="6"/>
      <c r="AAX110" s="6"/>
      <c r="AAY110" s="6"/>
      <c r="AAZ110" s="6"/>
      <c r="ABA110" s="6"/>
      <c r="ABB110" s="6"/>
      <c r="ABC110" s="6"/>
      <c r="ABD110" s="6"/>
      <c r="ABE110" s="6"/>
      <c r="ABF110" s="6"/>
      <c r="ABG110" s="6"/>
      <c r="ABH110" s="6"/>
      <c r="ABI110" s="6"/>
      <c r="ABJ110" s="6"/>
      <c r="ABK110" s="6"/>
      <c r="ABL110" s="6"/>
      <c r="ABM110" s="6"/>
      <c r="ABN110" s="6"/>
      <c r="ABO110" s="6"/>
      <c r="ABP110" s="6"/>
      <c r="ABQ110" s="6"/>
      <c r="ABR110" s="6"/>
      <c r="ABS110" s="6"/>
      <c r="ABT110" s="6"/>
      <c r="ABU110" s="6"/>
      <c r="ABV110" s="6"/>
      <c r="ABW110" s="6"/>
      <c r="ABX110" s="6"/>
      <c r="ABY110" s="6"/>
      <c r="ABZ110" s="6"/>
      <c r="ACA110" s="6"/>
      <c r="ACB110" s="6"/>
      <c r="ACC110" s="6"/>
      <c r="ACD110" s="6"/>
      <c r="ACE110" s="6"/>
      <c r="ACF110" s="6"/>
      <c r="ACG110" s="6"/>
      <c r="ACH110" s="6"/>
      <c r="ACI110" s="6"/>
      <c r="ACJ110" s="6"/>
      <c r="ACK110" s="6"/>
      <c r="ACL110" s="6"/>
      <c r="ACM110" s="6"/>
      <c r="ACN110" s="6"/>
      <c r="ACO110" s="6"/>
      <c r="ACP110" s="6"/>
      <c r="ACQ110" s="6"/>
      <c r="ACR110" s="6"/>
      <c r="ACS110" s="6"/>
      <c r="ACT110" s="6"/>
      <c r="ACU110" s="6"/>
      <c r="ACV110" s="6"/>
      <c r="ACW110" s="6"/>
      <c r="ACX110" s="6"/>
      <c r="ACY110" s="6"/>
      <c r="ACZ110" s="6"/>
      <c r="ADA110" s="6"/>
      <c r="ADB110" s="6"/>
      <c r="ADC110" s="6"/>
      <c r="ADD110" s="6"/>
      <c r="ADE110" s="6"/>
      <c r="ADF110" s="6"/>
      <c r="ADG110" s="6"/>
      <c r="ADH110" s="6"/>
      <c r="ADI110" s="6"/>
      <c r="ADJ110" s="6"/>
      <c r="ADK110" s="6"/>
      <c r="ADL110" s="6"/>
      <c r="ADM110" s="6"/>
      <c r="ADN110" s="6"/>
      <c r="ADO110" s="6"/>
      <c r="ADP110" s="6"/>
      <c r="ADQ110" s="6"/>
      <c r="ADR110" s="6"/>
      <c r="ADS110" s="6"/>
      <c r="ADT110" s="6"/>
      <c r="ADU110" s="6"/>
      <c r="ADV110" s="6"/>
      <c r="ADW110" s="6"/>
      <c r="ADX110" s="6"/>
      <c r="ADY110" s="6"/>
      <c r="ADZ110" s="6"/>
      <c r="AEA110" s="6"/>
      <c r="AEB110" s="6"/>
      <c r="AEC110" s="6"/>
      <c r="AED110" s="6"/>
      <c r="AEE110" s="6"/>
      <c r="AEF110" s="6"/>
      <c r="AEG110" s="6"/>
      <c r="AEH110" s="6"/>
      <c r="AEI110" s="6"/>
      <c r="AEJ110" s="6"/>
      <c r="AEK110" s="6"/>
      <c r="AEL110" s="6"/>
      <c r="AEM110" s="6"/>
      <c r="AEN110" s="6"/>
      <c r="AEO110" s="6"/>
      <c r="AEP110" s="6"/>
      <c r="AEQ110" s="6"/>
      <c r="AER110" s="6"/>
      <c r="AES110" s="6"/>
      <c r="AET110" s="6"/>
      <c r="AEU110" s="6"/>
      <c r="AEV110" s="6"/>
      <c r="AEW110" s="6"/>
      <c r="AEX110" s="6"/>
      <c r="AEY110" s="6"/>
      <c r="AEZ110" s="6"/>
      <c r="AFA110" s="6"/>
      <c r="AFB110" s="6"/>
      <c r="AFC110" s="6"/>
      <c r="AFD110" s="6"/>
      <c r="AFE110" s="6"/>
      <c r="AFF110" s="6"/>
      <c r="AFG110" s="6"/>
      <c r="AFH110" s="6"/>
      <c r="AFI110" s="6"/>
      <c r="AFJ110" s="6"/>
      <c r="AFK110" s="6"/>
      <c r="AFL110" s="6"/>
      <c r="AFM110" s="6"/>
      <c r="AFN110" s="6"/>
      <c r="AFO110" s="6"/>
      <c r="AFP110" s="6"/>
      <c r="AFQ110" s="6"/>
      <c r="AFR110" s="6"/>
      <c r="AFS110" s="6"/>
      <c r="AFT110" s="6"/>
      <c r="AFU110" s="6"/>
      <c r="AFV110" s="6"/>
      <c r="AFW110" s="6"/>
      <c r="AFX110" s="6"/>
      <c r="AFY110" s="6"/>
      <c r="AFZ110" s="6"/>
      <c r="AGA110" s="6"/>
      <c r="AGB110" s="6"/>
      <c r="AGC110" s="6"/>
      <c r="AGD110" s="6"/>
      <c r="AGE110" s="6"/>
      <c r="AGF110" s="6"/>
      <c r="AGG110" s="6"/>
      <c r="AGH110" s="6"/>
      <c r="AGI110" s="6"/>
      <c r="AGJ110" s="6"/>
      <c r="AGK110" s="6"/>
      <c r="AGL110" s="6"/>
      <c r="AGM110" s="6"/>
      <c r="AGN110" s="6"/>
      <c r="AGO110" s="6"/>
      <c r="AGP110" s="6"/>
      <c r="AGQ110" s="6"/>
      <c r="AGR110" s="6"/>
      <c r="AGS110" s="6"/>
      <c r="AGT110" s="6"/>
      <c r="AGU110" s="6"/>
      <c r="AGV110" s="6"/>
      <c r="AGW110" s="6"/>
      <c r="AGX110" s="6"/>
      <c r="AGY110" s="6"/>
      <c r="AGZ110" s="6"/>
      <c r="AHA110" s="6"/>
      <c r="AHB110" s="6"/>
      <c r="AHC110" s="6"/>
      <c r="AHD110" s="6"/>
      <c r="AHE110" s="6"/>
      <c r="AHF110" s="6"/>
      <c r="AHG110" s="6"/>
      <c r="AHH110" s="6"/>
      <c r="AHI110" s="6"/>
      <c r="AHJ110" s="6"/>
      <c r="AHK110" s="6"/>
      <c r="AHL110" s="6"/>
      <c r="AHM110" s="6"/>
      <c r="AHN110" s="6"/>
      <c r="AHO110" s="6"/>
      <c r="AHP110" s="6"/>
      <c r="AHQ110" s="6"/>
      <c r="AHR110" s="6"/>
      <c r="AHS110" s="6"/>
      <c r="AHT110" s="6"/>
      <c r="AHU110" s="6"/>
      <c r="AHV110" s="6"/>
      <c r="AHW110" s="6"/>
      <c r="AHX110" s="6"/>
      <c r="AHY110" s="6"/>
      <c r="AHZ110" s="6"/>
      <c r="AIA110" s="6"/>
      <c r="AIB110" s="6"/>
      <c r="AIC110" s="6"/>
      <c r="AID110" s="6"/>
      <c r="AIE110" s="6"/>
      <c r="AIF110" s="6"/>
      <c r="AIG110" s="6"/>
      <c r="AIH110" s="6"/>
      <c r="AII110" s="6"/>
      <c r="AIJ110" s="6"/>
    </row>
    <row r="111" spans="1:920" ht="30.75" customHeight="1">
      <c r="E111" s="32" t="s">
        <v>13</v>
      </c>
      <c r="F111" s="33" t="s">
        <v>14</v>
      </c>
      <c r="G111" s="33" t="s">
        <v>15</v>
      </c>
      <c r="H111" s="34" t="s">
        <v>16</v>
      </c>
      <c r="I111" s="34" t="s">
        <v>17</v>
      </c>
      <c r="J111" s="34" t="str">
        <f>"Od "&amp;TEXT([1]OsnPodaci!A58,"dd.mm.")&amp;" do "&amp;TEXT([1]OsnPodaci!B58,"dd.mm.")&amp;" tekuće godine"</f>
        <v>Od 01.01. do 30.06. tekuće godine</v>
      </c>
      <c r="K111" s="34" t="s">
        <v>18</v>
      </c>
    </row>
    <row r="112" spans="1:920" s="40" customFormat="1" ht="12.75" customHeight="1">
      <c r="A112" s="35"/>
      <c r="B112" s="35"/>
      <c r="C112" s="35"/>
      <c r="D112" s="35"/>
      <c r="E112" s="36">
        <v>1</v>
      </c>
      <c r="F112" s="37">
        <v>2</v>
      </c>
      <c r="G112" s="37">
        <v>3</v>
      </c>
      <c r="H112" s="37">
        <v>4</v>
      </c>
      <c r="I112" s="38">
        <v>5</v>
      </c>
      <c r="J112" s="38">
        <v>6</v>
      </c>
      <c r="K112" s="38">
        <v>7</v>
      </c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  <c r="AZ112" s="39"/>
      <c r="BA112" s="39"/>
      <c r="BB112" s="39"/>
      <c r="BC112" s="39"/>
      <c r="BD112" s="39"/>
      <c r="BE112" s="39"/>
      <c r="BF112" s="39"/>
      <c r="BG112" s="39"/>
      <c r="BH112" s="39"/>
      <c r="BI112" s="39"/>
      <c r="BJ112" s="39"/>
      <c r="BK112" s="39"/>
      <c r="BL112" s="39"/>
      <c r="BM112" s="39"/>
      <c r="BN112" s="39"/>
      <c r="BO112" s="39"/>
      <c r="BP112" s="39"/>
      <c r="BQ112" s="39"/>
      <c r="BR112" s="39"/>
      <c r="BS112" s="39"/>
      <c r="BT112" s="39"/>
      <c r="BU112" s="39"/>
      <c r="BV112" s="39"/>
      <c r="BW112" s="39"/>
      <c r="BX112" s="39"/>
      <c r="BY112" s="39"/>
      <c r="BZ112" s="39"/>
      <c r="CA112" s="39"/>
      <c r="CB112" s="39"/>
      <c r="CC112" s="39"/>
      <c r="CD112" s="39"/>
      <c r="CE112" s="39"/>
      <c r="CF112" s="39"/>
      <c r="CG112" s="39"/>
      <c r="CH112" s="39"/>
      <c r="CI112" s="39"/>
      <c r="CJ112" s="39"/>
      <c r="CK112" s="39"/>
      <c r="CL112" s="39"/>
      <c r="CM112" s="39"/>
      <c r="CN112" s="39"/>
      <c r="CO112" s="39"/>
      <c r="CP112" s="39"/>
      <c r="CQ112" s="39"/>
      <c r="CR112" s="39"/>
      <c r="CS112" s="39"/>
      <c r="CT112" s="39"/>
      <c r="CU112" s="39"/>
      <c r="CV112" s="39"/>
      <c r="CW112" s="39"/>
      <c r="CX112" s="39"/>
      <c r="CY112" s="39"/>
      <c r="CZ112" s="39"/>
      <c r="DA112" s="39"/>
      <c r="DB112" s="39"/>
      <c r="DC112" s="39"/>
      <c r="DD112" s="39"/>
      <c r="DE112" s="39"/>
      <c r="DF112" s="39"/>
      <c r="DG112" s="39"/>
      <c r="DH112" s="39"/>
      <c r="DI112" s="39"/>
      <c r="DJ112" s="39"/>
      <c r="DK112" s="39"/>
      <c r="DL112" s="39"/>
      <c r="DM112" s="39"/>
      <c r="DN112" s="39"/>
      <c r="DO112" s="39"/>
      <c r="DP112" s="39"/>
      <c r="DQ112" s="39"/>
      <c r="DR112" s="39"/>
      <c r="DS112" s="39"/>
      <c r="DT112" s="39"/>
      <c r="DU112" s="39"/>
      <c r="DV112" s="39"/>
      <c r="DW112" s="39"/>
      <c r="DX112" s="39"/>
      <c r="DY112" s="39"/>
      <c r="DZ112" s="39"/>
      <c r="EA112" s="39"/>
      <c r="EB112" s="39"/>
      <c r="EC112" s="39"/>
      <c r="ED112" s="39"/>
      <c r="EE112" s="39"/>
      <c r="EF112" s="39"/>
      <c r="EG112" s="39"/>
      <c r="EH112" s="39"/>
      <c r="EI112" s="39"/>
      <c r="EJ112" s="39"/>
      <c r="EK112" s="39"/>
      <c r="EL112" s="39"/>
      <c r="EM112" s="39"/>
      <c r="EN112" s="39"/>
      <c r="EO112" s="39"/>
      <c r="EP112" s="39"/>
      <c r="EQ112" s="39"/>
      <c r="ER112" s="39"/>
      <c r="ES112" s="39"/>
      <c r="ET112" s="39"/>
      <c r="EU112" s="39"/>
      <c r="EV112" s="39"/>
      <c r="EW112" s="39"/>
      <c r="EX112" s="39"/>
      <c r="EY112" s="39"/>
      <c r="EZ112" s="39"/>
      <c r="FA112" s="39"/>
      <c r="FB112" s="39"/>
      <c r="FC112" s="39"/>
      <c r="FD112" s="39"/>
      <c r="FE112" s="39"/>
      <c r="FF112" s="39"/>
      <c r="FG112" s="39"/>
      <c r="FH112" s="39"/>
      <c r="FI112" s="39"/>
      <c r="FJ112" s="39"/>
      <c r="FK112" s="39"/>
      <c r="FL112" s="39"/>
      <c r="FM112" s="39"/>
      <c r="FN112" s="39"/>
      <c r="FO112" s="39"/>
      <c r="FP112" s="39"/>
      <c r="FQ112" s="39"/>
      <c r="FR112" s="39"/>
      <c r="FS112" s="39"/>
      <c r="FT112" s="39"/>
      <c r="FU112" s="39"/>
      <c r="FV112" s="39"/>
      <c r="FW112" s="39"/>
      <c r="FX112" s="39"/>
      <c r="FY112" s="39"/>
      <c r="FZ112" s="39"/>
      <c r="GA112" s="39"/>
      <c r="GB112" s="39"/>
      <c r="GC112" s="39"/>
      <c r="GD112" s="39"/>
      <c r="GE112" s="39"/>
      <c r="GF112" s="39"/>
      <c r="GG112" s="39"/>
      <c r="GH112" s="39"/>
      <c r="GI112" s="39"/>
      <c r="GJ112" s="39"/>
      <c r="GK112" s="39"/>
      <c r="GL112" s="39"/>
      <c r="GM112" s="39"/>
      <c r="GN112" s="39"/>
      <c r="GO112" s="39"/>
      <c r="GP112" s="39"/>
      <c r="GQ112" s="39"/>
      <c r="GR112" s="39"/>
      <c r="GS112" s="39"/>
      <c r="GT112" s="39"/>
      <c r="GU112" s="39"/>
      <c r="GV112" s="39"/>
      <c r="GW112" s="39"/>
      <c r="GX112" s="39"/>
      <c r="GY112" s="39"/>
      <c r="GZ112" s="39"/>
      <c r="HA112" s="39"/>
      <c r="HB112" s="39"/>
      <c r="HC112" s="39"/>
      <c r="HD112" s="39"/>
      <c r="HE112" s="39"/>
      <c r="HF112" s="39"/>
      <c r="HG112" s="39"/>
      <c r="HH112" s="39"/>
      <c r="HI112" s="39"/>
      <c r="HJ112" s="39"/>
      <c r="HK112" s="39"/>
      <c r="HL112" s="39"/>
      <c r="HM112" s="39"/>
      <c r="HN112" s="39"/>
      <c r="HO112" s="39"/>
      <c r="HP112" s="39"/>
      <c r="HQ112" s="39"/>
      <c r="HR112" s="39"/>
      <c r="HS112" s="39"/>
      <c r="HT112" s="39"/>
      <c r="HU112" s="39"/>
      <c r="HV112" s="39"/>
      <c r="HW112" s="39"/>
      <c r="HX112" s="39"/>
      <c r="HY112" s="39"/>
      <c r="HZ112" s="39"/>
      <c r="IA112" s="39"/>
      <c r="IB112" s="39"/>
      <c r="IC112" s="39"/>
      <c r="ID112" s="39"/>
      <c r="IE112" s="39"/>
      <c r="IF112" s="39"/>
      <c r="IG112" s="39"/>
      <c r="IH112" s="39"/>
      <c r="II112" s="39"/>
      <c r="IJ112" s="39"/>
      <c r="IK112" s="39"/>
      <c r="IL112" s="39"/>
      <c r="IM112" s="39"/>
      <c r="IN112" s="39"/>
      <c r="IO112" s="39"/>
      <c r="IP112" s="39"/>
      <c r="IQ112" s="39"/>
      <c r="IR112" s="39"/>
      <c r="IS112" s="39"/>
      <c r="IT112" s="39"/>
      <c r="IU112" s="39"/>
      <c r="IV112" s="39"/>
      <c r="IW112" s="39"/>
      <c r="IX112" s="39"/>
      <c r="IY112" s="39"/>
      <c r="IZ112" s="39"/>
      <c r="JA112" s="39"/>
      <c r="JB112" s="39"/>
      <c r="JC112" s="39"/>
      <c r="JD112" s="39"/>
      <c r="JE112" s="39"/>
      <c r="JF112" s="39"/>
      <c r="JG112" s="39"/>
      <c r="JH112" s="39"/>
      <c r="JI112" s="39"/>
      <c r="JJ112" s="39"/>
      <c r="JK112" s="39"/>
      <c r="JL112" s="39"/>
      <c r="JM112" s="39"/>
      <c r="JN112" s="39"/>
      <c r="JO112" s="39"/>
      <c r="JP112" s="39"/>
      <c r="JQ112" s="39"/>
      <c r="JR112" s="39"/>
      <c r="JS112" s="39"/>
      <c r="JT112" s="39"/>
      <c r="JU112" s="39"/>
      <c r="JV112" s="39"/>
      <c r="JW112" s="39"/>
      <c r="JX112" s="39"/>
      <c r="JY112" s="39"/>
      <c r="JZ112" s="39"/>
      <c r="KA112" s="39"/>
      <c r="KB112" s="39"/>
      <c r="KC112" s="39"/>
      <c r="KD112" s="39"/>
      <c r="KE112" s="39"/>
      <c r="KF112" s="39"/>
      <c r="KG112" s="39"/>
      <c r="KH112" s="39"/>
      <c r="KI112" s="39"/>
      <c r="KJ112" s="39"/>
      <c r="KK112" s="39"/>
      <c r="KL112" s="39"/>
      <c r="KM112" s="39"/>
      <c r="KN112" s="39"/>
      <c r="KO112" s="39"/>
      <c r="KP112" s="39"/>
      <c r="KQ112" s="39"/>
      <c r="KR112" s="39"/>
      <c r="KS112" s="39"/>
      <c r="KT112" s="39"/>
      <c r="KU112" s="39"/>
      <c r="KV112" s="39"/>
      <c r="KW112" s="39"/>
      <c r="KX112" s="39"/>
      <c r="KY112" s="39"/>
      <c r="KZ112" s="39"/>
      <c r="LA112" s="39"/>
      <c r="LB112" s="39"/>
      <c r="LC112" s="39"/>
      <c r="LD112" s="39"/>
      <c r="LE112" s="39"/>
      <c r="LF112" s="39"/>
      <c r="LG112" s="39"/>
      <c r="LH112" s="39"/>
      <c r="LI112" s="39"/>
      <c r="LJ112" s="39"/>
      <c r="LK112" s="39"/>
      <c r="LL112" s="39"/>
      <c r="LM112" s="39"/>
      <c r="LN112" s="39"/>
      <c r="LO112" s="39"/>
      <c r="LP112" s="39"/>
      <c r="LQ112" s="39"/>
      <c r="LR112" s="39"/>
      <c r="LS112" s="39"/>
      <c r="LT112" s="39"/>
      <c r="LU112" s="39"/>
      <c r="LV112" s="39"/>
      <c r="LW112" s="39"/>
      <c r="LX112" s="39"/>
      <c r="LY112" s="39"/>
      <c r="LZ112" s="39"/>
      <c r="MA112" s="39"/>
      <c r="MB112" s="39"/>
      <c r="MC112" s="39"/>
      <c r="MD112" s="39"/>
      <c r="ME112" s="39"/>
      <c r="MF112" s="39"/>
      <c r="MG112" s="39"/>
      <c r="MH112" s="39"/>
      <c r="MI112" s="39"/>
      <c r="MJ112" s="39"/>
      <c r="MK112" s="39"/>
      <c r="ML112" s="39"/>
      <c r="MM112" s="39"/>
      <c r="MN112" s="39"/>
      <c r="MO112" s="39"/>
      <c r="MP112" s="39"/>
      <c r="MQ112" s="39"/>
      <c r="MR112" s="39"/>
      <c r="MS112" s="39"/>
      <c r="MT112" s="39"/>
      <c r="MU112" s="39"/>
      <c r="MV112" s="39"/>
      <c r="MW112" s="39"/>
      <c r="MX112" s="39"/>
      <c r="MY112" s="39"/>
      <c r="MZ112" s="39"/>
      <c r="NA112" s="39"/>
      <c r="NB112" s="39"/>
      <c r="NC112" s="39"/>
      <c r="ND112" s="39"/>
      <c r="NE112" s="39"/>
      <c r="NF112" s="39"/>
      <c r="NG112" s="39"/>
      <c r="NH112" s="39"/>
      <c r="NI112" s="39"/>
      <c r="NJ112" s="39"/>
      <c r="NK112" s="39"/>
      <c r="NL112" s="39"/>
      <c r="NM112" s="39"/>
      <c r="NN112" s="39"/>
      <c r="NO112" s="39"/>
      <c r="NP112" s="39"/>
      <c r="NQ112" s="39"/>
      <c r="NR112" s="39"/>
      <c r="NS112" s="39"/>
      <c r="NT112" s="39"/>
      <c r="NU112" s="39"/>
      <c r="NV112" s="39"/>
      <c r="NW112" s="39"/>
      <c r="NX112" s="39"/>
      <c r="NY112" s="39"/>
      <c r="NZ112" s="39"/>
      <c r="OA112" s="39"/>
      <c r="OB112" s="39"/>
      <c r="OC112" s="39"/>
      <c r="OD112" s="39"/>
      <c r="OE112" s="39"/>
      <c r="OF112" s="39"/>
      <c r="OG112" s="39"/>
      <c r="OH112" s="39"/>
      <c r="OI112" s="39"/>
      <c r="OJ112" s="39"/>
      <c r="OK112" s="39"/>
      <c r="OL112" s="39"/>
      <c r="OM112" s="39"/>
      <c r="ON112" s="39"/>
      <c r="OO112" s="39"/>
      <c r="OP112" s="39"/>
      <c r="OQ112" s="39"/>
      <c r="OR112" s="39"/>
      <c r="OS112" s="39"/>
      <c r="OT112" s="39"/>
      <c r="OU112" s="39"/>
      <c r="OV112" s="39"/>
      <c r="OW112" s="39"/>
      <c r="OX112" s="39"/>
      <c r="OY112" s="39"/>
      <c r="OZ112" s="39"/>
      <c r="PA112" s="39"/>
      <c r="PB112" s="39"/>
      <c r="PC112" s="39"/>
      <c r="PD112" s="39"/>
      <c r="PE112" s="39"/>
      <c r="PF112" s="39"/>
      <c r="PG112" s="39"/>
      <c r="PH112" s="39"/>
      <c r="PI112" s="39"/>
      <c r="PJ112" s="39"/>
      <c r="PK112" s="39"/>
      <c r="PL112" s="39"/>
      <c r="PM112" s="39"/>
      <c r="PN112" s="39"/>
      <c r="PO112" s="39"/>
      <c r="PP112" s="39"/>
      <c r="PQ112" s="39"/>
      <c r="PR112" s="39"/>
      <c r="PS112" s="39"/>
      <c r="PT112" s="39"/>
      <c r="PU112" s="39"/>
      <c r="PV112" s="39"/>
      <c r="PW112" s="39"/>
      <c r="PX112" s="39"/>
      <c r="PY112" s="39"/>
      <c r="PZ112" s="39"/>
      <c r="QA112" s="39"/>
      <c r="QB112" s="39"/>
      <c r="QC112" s="39"/>
      <c r="QD112" s="39"/>
      <c r="QE112" s="39"/>
      <c r="QF112" s="39"/>
      <c r="QG112" s="39"/>
      <c r="QH112" s="39"/>
      <c r="QI112" s="39"/>
      <c r="QJ112" s="39"/>
      <c r="QK112" s="39"/>
      <c r="QL112" s="39"/>
      <c r="QM112" s="39"/>
      <c r="QN112" s="39"/>
      <c r="QO112" s="39"/>
      <c r="QP112" s="39"/>
      <c r="QQ112" s="39"/>
      <c r="QR112" s="39"/>
      <c r="QS112" s="39"/>
      <c r="QT112" s="39"/>
      <c r="QU112" s="39"/>
      <c r="QV112" s="39"/>
      <c r="QW112" s="39"/>
      <c r="QX112" s="39"/>
      <c r="QY112" s="39"/>
      <c r="QZ112" s="39"/>
      <c r="RA112" s="39"/>
      <c r="RB112" s="39"/>
      <c r="RC112" s="39"/>
      <c r="RD112" s="39"/>
      <c r="RE112" s="39"/>
      <c r="RF112" s="39"/>
      <c r="RG112" s="39"/>
      <c r="RH112" s="39"/>
      <c r="RI112" s="39"/>
      <c r="RJ112" s="39"/>
      <c r="RK112" s="39"/>
      <c r="RL112" s="39"/>
      <c r="RM112" s="39"/>
      <c r="RN112" s="39"/>
      <c r="RO112" s="39"/>
      <c r="RP112" s="39"/>
      <c r="RQ112" s="39"/>
      <c r="RR112" s="39"/>
      <c r="RS112" s="39"/>
      <c r="RT112" s="39"/>
      <c r="RU112" s="39"/>
      <c r="RV112" s="39"/>
      <c r="RW112" s="39"/>
      <c r="RX112" s="39"/>
      <c r="RY112" s="39"/>
      <c r="RZ112" s="39"/>
      <c r="SA112" s="39"/>
      <c r="SB112" s="39"/>
      <c r="SC112" s="39"/>
      <c r="SD112" s="39"/>
      <c r="SE112" s="39"/>
      <c r="SF112" s="39"/>
      <c r="SG112" s="39"/>
      <c r="SH112" s="39"/>
      <c r="SI112" s="39"/>
      <c r="SJ112" s="39"/>
      <c r="SK112" s="39"/>
      <c r="SL112" s="39"/>
      <c r="SM112" s="39"/>
      <c r="SN112" s="39"/>
      <c r="SO112" s="39"/>
      <c r="SP112" s="39"/>
      <c r="SQ112" s="39"/>
      <c r="SR112" s="39"/>
      <c r="SS112" s="39"/>
      <c r="ST112" s="39"/>
      <c r="SU112" s="39"/>
      <c r="SV112" s="39"/>
      <c r="SW112" s="39"/>
      <c r="SX112" s="39"/>
      <c r="SY112" s="39"/>
      <c r="SZ112" s="39"/>
      <c r="TA112" s="39"/>
      <c r="TB112" s="39"/>
      <c r="TC112" s="39"/>
      <c r="TD112" s="39"/>
      <c r="TE112" s="39"/>
      <c r="TF112" s="39"/>
      <c r="TG112" s="39"/>
      <c r="TH112" s="39"/>
      <c r="TI112" s="39"/>
      <c r="TJ112" s="39"/>
      <c r="TK112" s="39"/>
      <c r="TL112" s="39"/>
      <c r="TM112" s="39"/>
      <c r="TN112" s="39"/>
      <c r="TO112" s="39"/>
      <c r="TP112" s="39"/>
      <c r="TQ112" s="39"/>
      <c r="TR112" s="39"/>
      <c r="TS112" s="39"/>
      <c r="TT112" s="39"/>
      <c r="TU112" s="39"/>
      <c r="TV112" s="39"/>
      <c r="TW112" s="39"/>
      <c r="TX112" s="39"/>
      <c r="TY112" s="39"/>
      <c r="TZ112" s="39"/>
      <c r="UA112" s="39"/>
      <c r="UB112" s="39"/>
      <c r="UC112" s="39"/>
      <c r="UD112" s="39"/>
      <c r="UE112" s="39"/>
      <c r="UF112" s="39"/>
      <c r="UG112" s="39"/>
      <c r="UH112" s="39"/>
      <c r="UI112" s="39"/>
      <c r="UJ112" s="39"/>
      <c r="UK112" s="39"/>
      <c r="UL112" s="39"/>
      <c r="UM112" s="39"/>
      <c r="UN112" s="39"/>
      <c r="UO112" s="39"/>
      <c r="UP112" s="39"/>
      <c r="UQ112" s="39"/>
      <c r="UR112" s="39"/>
      <c r="US112" s="39"/>
      <c r="UT112" s="39"/>
      <c r="UU112" s="39"/>
      <c r="UV112" s="39"/>
      <c r="UW112" s="39"/>
      <c r="UX112" s="39"/>
      <c r="UY112" s="39"/>
      <c r="UZ112" s="39"/>
      <c r="VA112" s="39"/>
      <c r="VB112" s="39"/>
      <c r="VC112" s="39"/>
      <c r="VD112" s="39"/>
      <c r="VE112" s="39"/>
      <c r="VF112" s="39"/>
      <c r="VG112" s="39"/>
      <c r="VH112" s="39"/>
      <c r="VI112" s="39"/>
      <c r="VJ112" s="39"/>
      <c r="VK112" s="39"/>
      <c r="VL112" s="39"/>
      <c r="VM112" s="39"/>
      <c r="VN112" s="39"/>
      <c r="VO112" s="39"/>
      <c r="VP112" s="39"/>
      <c r="VQ112" s="39"/>
      <c r="VR112" s="39"/>
      <c r="VS112" s="39"/>
      <c r="VT112" s="39"/>
      <c r="VU112" s="39"/>
      <c r="VV112" s="39"/>
      <c r="VW112" s="39"/>
      <c r="VX112" s="39"/>
      <c r="VY112" s="39"/>
      <c r="VZ112" s="39"/>
      <c r="WA112" s="39"/>
      <c r="WB112" s="39"/>
      <c r="WC112" s="39"/>
      <c r="WD112" s="39"/>
      <c r="WE112" s="39"/>
      <c r="WF112" s="39"/>
      <c r="WG112" s="39"/>
      <c r="WH112" s="39"/>
      <c r="WI112" s="39"/>
      <c r="WJ112" s="39"/>
      <c r="WK112" s="39"/>
      <c r="WL112" s="39"/>
      <c r="WM112" s="39"/>
      <c r="WN112" s="39"/>
      <c r="WO112" s="39"/>
      <c r="WP112" s="39"/>
      <c r="WQ112" s="39"/>
      <c r="WR112" s="39"/>
      <c r="WS112" s="39"/>
      <c r="WT112" s="39"/>
      <c r="WU112" s="39"/>
      <c r="WV112" s="39"/>
      <c r="WW112" s="39"/>
      <c r="WX112" s="39"/>
      <c r="WY112" s="39"/>
      <c r="WZ112" s="39"/>
      <c r="XA112" s="39"/>
      <c r="XB112" s="39"/>
      <c r="XC112" s="39"/>
      <c r="XD112" s="39"/>
      <c r="XE112" s="39"/>
      <c r="XF112" s="39"/>
      <c r="XG112" s="39"/>
      <c r="XH112" s="39"/>
      <c r="XI112" s="39"/>
      <c r="XJ112" s="39"/>
      <c r="XK112" s="39"/>
      <c r="XL112" s="39"/>
      <c r="XM112" s="39"/>
      <c r="XN112" s="39"/>
      <c r="XO112" s="39"/>
      <c r="XP112" s="39"/>
      <c r="XQ112" s="39"/>
      <c r="XR112" s="39"/>
      <c r="XS112" s="39"/>
      <c r="XT112" s="39"/>
      <c r="XU112" s="39"/>
      <c r="XV112" s="39"/>
      <c r="XW112" s="39"/>
      <c r="XX112" s="39"/>
      <c r="XY112" s="39"/>
      <c r="XZ112" s="39"/>
      <c r="YA112" s="39"/>
      <c r="YB112" s="39"/>
      <c r="YC112" s="39"/>
      <c r="YD112" s="39"/>
      <c r="YE112" s="39"/>
      <c r="YF112" s="39"/>
      <c r="YG112" s="39"/>
      <c r="YH112" s="39"/>
      <c r="YI112" s="39"/>
      <c r="YJ112" s="39"/>
      <c r="YK112" s="39"/>
      <c r="YL112" s="39"/>
      <c r="YM112" s="39"/>
      <c r="YN112" s="39"/>
      <c r="YO112" s="39"/>
      <c r="YP112" s="39"/>
      <c r="YQ112" s="39"/>
      <c r="YR112" s="39"/>
      <c r="YS112" s="39"/>
      <c r="YT112" s="39"/>
      <c r="YU112" s="39"/>
      <c r="YV112" s="39"/>
      <c r="YW112" s="39"/>
      <c r="YX112" s="39"/>
      <c r="YY112" s="39"/>
      <c r="YZ112" s="39"/>
      <c r="ZA112" s="39"/>
      <c r="ZB112" s="39"/>
      <c r="ZC112" s="39"/>
      <c r="ZD112" s="39"/>
      <c r="ZE112" s="39"/>
      <c r="ZF112" s="39"/>
      <c r="ZG112" s="39"/>
      <c r="ZH112" s="39"/>
      <c r="ZI112" s="39"/>
      <c r="ZJ112" s="39"/>
      <c r="ZK112" s="39"/>
      <c r="ZL112" s="39"/>
      <c r="ZM112" s="39"/>
      <c r="ZN112" s="39"/>
      <c r="ZO112" s="39"/>
      <c r="ZP112" s="39"/>
      <c r="ZQ112" s="39"/>
      <c r="ZR112" s="39"/>
      <c r="ZS112" s="39"/>
      <c r="ZT112" s="39"/>
      <c r="ZU112" s="39"/>
      <c r="ZV112" s="39"/>
      <c r="ZW112" s="39"/>
      <c r="ZX112" s="39"/>
      <c r="ZY112" s="39"/>
      <c r="ZZ112" s="39"/>
      <c r="AAA112" s="39"/>
      <c r="AAB112" s="39"/>
      <c r="AAC112" s="39"/>
      <c r="AAD112" s="39"/>
      <c r="AAE112" s="39"/>
      <c r="AAF112" s="39"/>
      <c r="AAG112" s="39"/>
      <c r="AAH112" s="39"/>
      <c r="AAI112" s="39"/>
      <c r="AAJ112" s="39"/>
      <c r="AAK112" s="39"/>
      <c r="AAL112" s="39"/>
      <c r="AAM112" s="39"/>
      <c r="AAN112" s="39"/>
      <c r="AAO112" s="39"/>
      <c r="AAP112" s="39"/>
      <c r="AAQ112" s="39"/>
      <c r="AAR112" s="39"/>
      <c r="AAS112" s="39"/>
      <c r="AAT112" s="39"/>
      <c r="AAU112" s="39"/>
      <c r="AAV112" s="39"/>
      <c r="AAW112" s="39"/>
      <c r="AAX112" s="39"/>
      <c r="AAY112" s="39"/>
      <c r="AAZ112" s="39"/>
      <c r="ABA112" s="39"/>
      <c r="ABB112" s="39"/>
      <c r="ABC112" s="39"/>
      <c r="ABD112" s="39"/>
      <c r="ABE112" s="39"/>
      <c r="ABF112" s="39"/>
      <c r="ABG112" s="39"/>
      <c r="ABH112" s="39"/>
      <c r="ABI112" s="39"/>
      <c r="ABJ112" s="39"/>
      <c r="ABK112" s="39"/>
      <c r="ABL112" s="39"/>
      <c r="ABM112" s="39"/>
      <c r="ABN112" s="39"/>
      <c r="ABO112" s="39"/>
      <c r="ABP112" s="39"/>
      <c r="ABQ112" s="39"/>
      <c r="ABR112" s="39"/>
      <c r="ABS112" s="39"/>
      <c r="ABT112" s="39"/>
      <c r="ABU112" s="39"/>
      <c r="ABV112" s="39"/>
      <c r="ABW112" s="39"/>
      <c r="ABX112" s="39"/>
      <c r="ABY112" s="39"/>
      <c r="ABZ112" s="39"/>
      <c r="ACA112" s="39"/>
      <c r="ACB112" s="39"/>
      <c r="ACC112" s="39"/>
      <c r="ACD112" s="39"/>
      <c r="ACE112" s="39"/>
      <c r="ACF112" s="39"/>
      <c r="ACG112" s="39"/>
      <c r="ACH112" s="39"/>
      <c r="ACI112" s="39"/>
      <c r="ACJ112" s="39"/>
      <c r="ACK112" s="39"/>
      <c r="ACL112" s="39"/>
      <c r="ACM112" s="39"/>
      <c r="ACN112" s="39"/>
      <c r="ACO112" s="39"/>
      <c r="ACP112" s="39"/>
      <c r="ACQ112" s="39"/>
      <c r="ACR112" s="39"/>
      <c r="ACS112" s="39"/>
      <c r="ACT112" s="39"/>
      <c r="ACU112" s="39"/>
      <c r="ACV112" s="39"/>
      <c r="ACW112" s="39"/>
      <c r="ACX112" s="39"/>
      <c r="ACY112" s="39"/>
      <c r="ACZ112" s="39"/>
      <c r="ADA112" s="39"/>
      <c r="ADB112" s="39"/>
      <c r="ADC112" s="39"/>
      <c r="ADD112" s="39"/>
      <c r="ADE112" s="39"/>
      <c r="ADF112" s="39"/>
      <c r="ADG112" s="39"/>
      <c r="ADH112" s="39"/>
      <c r="ADI112" s="39"/>
      <c r="ADJ112" s="39"/>
      <c r="ADK112" s="39"/>
      <c r="ADL112" s="39"/>
      <c r="ADM112" s="39"/>
      <c r="ADN112" s="39"/>
      <c r="ADO112" s="39"/>
      <c r="ADP112" s="39"/>
      <c r="ADQ112" s="39"/>
      <c r="ADR112" s="39"/>
      <c r="ADS112" s="39"/>
      <c r="ADT112" s="39"/>
      <c r="ADU112" s="39"/>
      <c r="ADV112" s="39"/>
      <c r="ADW112" s="39"/>
      <c r="ADX112" s="39"/>
      <c r="ADY112" s="39"/>
      <c r="ADZ112" s="39"/>
      <c r="AEA112" s="39"/>
      <c r="AEB112" s="39"/>
      <c r="AEC112" s="39"/>
      <c r="AED112" s="39"/>
      <c r="AEE112" s="39"/>
      <c r="AEF112" s="39"/>
      <c r="AEG112" s="39"/>
      <c r="AEH112" s="39"/>
      <c r="AEI112" s="39"/>
      <c r="AEJ112" s="39"/>
      <c r="AEK112" s="39"/>
      <c r="AEL112" s="39"/>
      <c r="AEM112" s="39"/>
      <c r="AEN112" s="39"/>
      <c r="AEO112" s="39"/>
      <c r="AEP112" s="39"/>
      <c r="AEQ112" s="39"/>
      <c r="AER112" s="39"/>
      <c r="AES112" s="39"/>
      <c r="AET112" s="39"/>
      <c r="AEU112" s="39"/>
      <c r="AEV112" s="39"/>
      <c r="AEW112" s="39"/>
      <c r="AEX112" s="39"/>
      <c r="AEY112" s="39"/>
      <c r="AEZ112" s="39"/>
      <c r="AFA112" s="39"/>
      <c r="AFB112" s="39"/>
      <c r="AFC112" s="39"/>
      <c r="AFD112" s="39"/>
      <c r="AFE112" s="39"/>
      <c r="AFF112" s="39"/>
      <c r="AFG112" s="39"/>
      <c r="AFH112" s="39"/>
      <c r="AFI112" s="39"/>
      <c r="AFJ112" s="39"/>
      <c r="AFK112" s="39"/>
      <c r="AFL112" s="39"/>
      <c r="AFM112" s="39"/>
      <c r="AFN112" s="39"/>
      <c r="AFO112" s="39"/>
      <c r="AFP112" s="39"/>
      <c r="AFQ112" s="39"/>
      <c r="AFR112" s="39"/>
      <c r="AFS112" s="39"/>
      <c r="AFT112" s="39"/>
      <c r="AFU112" s="39"/>
      <c r="AFV112" s="39"/>
      <c r="AFW112" s="39"/>
      <c r="AFX112" s="39"/>
      <c r="AFY112" s="39"/>
      <c r="AFZ112" s="39"/>
      <c r="AGA112" s="39"/>
      <c r="AGB112" s="39"/>
      <c r="AGC112" s="39"/>
      <c r="AGD112" s="39"/>
      <c r="AGE112" s="39"/>
      <c r="AGF112" s="39"/>
      <c r="AGG112" s="39"/>
      <c r="AGH112" s="39"/>
      <c r="AGI112" s="39"/>
      <c r="AGJ112" s="39"/>
      <c r="AGK112" s="39"/>
      <c r="AGL112" s="39"/>
      <c r="AGM112" s="39"/>
      <c r="AGN112" s="39"/>
      <c r="AGO112" s="39"/>
      <c r="AGP112" s="39"/>
      <c r="AGQ112" s="39"/>
      <c r="AGR112" s="39"/>
      <c r="AGS112" s="39"/>
      <c r="AGT112" s="39"/>
      <c r="AGU112" s="39"/>
      <c r="AGV112" s="39"/>
      <c r="AGW112" s="39"/>
      <c r="AGX112" s="39"/>
      <c r="AGY112" s="39"/>
      <c r="AGZ112" s="39"/>
      <c r="AHA112" s="39"/>
      <c r="AHB112" s="39"/>
      <c r="AHC112" s="39"/>
      <c r="AHD112" s="39"/>
      <c r="AHE112" s="39"/>
      <c r="AHF112" s="39"/>
      <c r="AHG112" s="39"/>
      <c r="AHH112" s="39"/>
      <c r="AHI112" s="39"/>
      <c r="AHJ112" s="39"/>
      <c r="AHK112" s="39"/>
      <c r="AHL112" s="39"/>
      <c r="AHM112" s="39"/>
      <c r="AHN112" s="39"/>
      <c r="AHO112" s="39"/>
      <c r="AHP112" s="39"/>
      <c r="AHQ112" s="39"/>
      <c r="AHR112" s="39"/>
      <c r="AHS112" s="39"/>
      <c r="AHT112" s="39"/>
      <c r="AHU112" s="39"/>
      <c r="AHV112" s="39"/>
      <c r="AHW112" s="39"/>
      <c r="AHX112" s="39"/>
      <c r="AHY112" s="39"/>
      <c r="AHZ112" s="39"/>
      <c r="AIA112" s="39"/>
      <c r="AIB112" s="39"/>
      <c r="AIC112" s="39"/>
      <c r="AID112" s="39"/>
      <c r="AIE112" s="39"/>
      <c r="AIF112" s="39"/>
      <c r="AIG112" s="39"/>
      <c r="AIH112" s="39"/>
      <c r="AII112" s="39"/>
      <c r="AIJ112" s="39"/>
    </row>
    <row r="113" spans="1:920" s="24" customFormat="1" ht="29.25" customHeight="1">
      <c r="A113" s="22">
        <v>0.78</v>
      </c>
      <c r="B113" s="22">
        <v>1.61</v>
      </c>
      <c r="C113" s="22">
        <f t="shared" ref="C113:D117" si="6">IF(LEN(J113)=0,"",1+ABS((J113*A113)/LEN(J113))+A113)</f>
        <v>14701.192000000001</v>
      </c>
      <c r="D113" s="22">
        <f t="shared" si="6"/>
        <v>379.88666666666671</v>
      </c>
      <c r="E113" s="75" t="s">
        <v>189</v>
      </c>
      <c r="F113" s="76" t="s">
        <v>190</v>
      </c>
      <c r="G113" s="70"/>
      <c r="H113" s="71" t="s">
        <v>23</v>
      </c>
      <c r="I113" s="71">
        <v>578</v>
      </c>
      <c r="J113" s="72">
        <v>94227</v>
      </c>
      <c r="K113" s="72">
        <v>703</v>
      </c>
    </row>
    <row r="114" spans="1:920" s="24" customFormat="1" ht="12.75" customHeight="1">
      <c r="A114" s="22">
        <v>0.79</v>
      </c>
      <c r="B114" s="22">
        <v>1.62</v>
      </c>
      <c r="C114" s="22">
        <f t="shared" si="6"/>
        <v>567.74599999999998</v>
      </c>
      <c r="D114" s="22">
        <f t="shared" si="6"/>
        <v>288.14500000000004</v>
      </c>
      <c r="E114" s="75" t="s">
        <v>191</v>
      </c>
      <c r="F114" s="76" t="s">
        <v>192</v>
      </c>
      <c r="G114" s="70"/>
      <c r="H114" s="71" t="s">
        <v>23</v>
      </c>
      <c r="I114" s="71">
        <v>579</v>
      </c>
      <c r="J114" s="72">
        <v>-3582</v>
      </c>
      <c r="K114" s="72">
        <v>-705</v>
      </c>
    </row>
    <row r="115" spans="1:920" s="24" customFormat="1" ht="12.75" customHeight="1">
      <c r="A115" s="22">
        <v>0.8</v>
      </c>
      <c r="B115" s="22">
        <v>1.63</v>
      </c>
      <c r="C115" s="22">
        <f t="shared" si="6"/>
        <v>5023.72</v>
      </c>
      <c r="D115" s="22">
        <f t="shared" si="6"/>
        <v>593.505</v>
      </c>
      <c r="E115" s="75" t="s">
        <v>193</v>
      </c>
      <c r="F115" s="76" t="s">
        <v>194</v>
      </c>
      <c r="G115" s="70"/>
      <c r="H115" s="71" t="s">
        <v>23</v>
      </c>
      <c r="I115" s="71">
        <v>580</v>
      </c>
      <c r="J115" s="72">
        <v>31387</v>
      </c>
      <c r="K115" s="72">
        <v>1450</v>
      </c>
    </row>
    <row r="116" spans="1:920" s="24" customFormat="1" ht="12.75" customHeight="1">
      <c r="A116" s="22">
        <v>0.81</v>
      </c>
      <c r="B116" s="22">
        <v>1.64</v>
      </c>
      <c r="C116" s="22" t="str">
        <f t="shared" si="6"/>
        <v/>
      </c>
      <c r="D116" s="22" t="str">
        <f t="shared" si="6"/>
        <v/>
      </c>
      <c r="E116" s="75" t="s">
        <v>195</v>
      </c>
      <c r="F116" s="76" t="s">
        <v>196</v>
      </c>
      <c r="G116" s="70"/>
      <c r="H116" s="71" t="s">
        <v>23</v>
      </c>
      <c r="I116" s="71">
        <v>581</v>
      </c>
      <c r="J116" s="72"/>
      <c r="K116" s="72"/>
    </row>
    <row r="117" spans="1:920" s="24" customFormat="1" ht="12.75" customHeight="1">
      <c r="A117" s="22">
        <v>0.82</v>
      </c>
      <c r="B117" s="22">
        <v>1.65</v>
      </c>
      <c r="C117" s="22">
        <f t="shared" si="6"/>
        <v>4561.8399999999992</v>
      </c>
      <c r="D117" s="22">
        <f t="shared" si="6"/>
        <v>412.4</v>
      </c>
      <c r="E117" s="75" t="s">
        <v>197</v>
      </c>
      <c r="F117" s="76" t="s">
        <v>198</v>
      </c>
      <c r="G117" s="70"/>
      <c r="H117" s="71" t="s">
        <v>23</v>
      </c>
      <c r="I117" s="71">
        <v>582</v>
      </c>
      <c r="J117" s="72">
        <v>27805</v>
      </c>
      <c r="K117" s="72">
        <v>745</v>
      </c>
    </row>
    <row r="118" spans="1:920" s="24" customFormat="1">
      <c r="A118" s="22"/>
      <c r="B118" s="22"/>
      <c r="C118" s="22">
        <f>IF(ISERROR(ABS(LOG(ABS(SUM(C20:C117)),EXP(3)))),"",ABS(LOG(ABS(SUM(C20:C117)),EXP(3))))</f>
        <v>3.6744133261841507</v>
      </c>
      <c r="D118" s="22">
        <f>IF(ISERROR(ABS(LOG(ABS(SUM(D20:D117)),EXP(3)))),"",ABS(LOG(ABS(SUM(D20:D117)),EXP(3))))</f>
        <v>3.6900370338129451</v>
      </c>
      <c r="E118" s="81"/>
      <c r="F118" s="82"/>
      <c r="G118" s="82"/>
      <c r="H118" s="82"/>
      <c r="I118" s="82"/>
      <c r="J118" s="30"/>
    </row>
    <row r="119" spans="1:920" s="24" customFormat="1">
      <c r="A119" s="22"/>
      <c r="B119" s="22"/>
      <c r="C119" s="83" t="str">
        <f>IF(ISERROR(IF(ISERROR(MID(C118,FIND(".",C118,1)+11,13)),MID(C118,FIND(",",C118,1)+11,13),MID(C118,FIND(".",C118,1)+11,13))),"",IF(ISERROR(MID(C118,FIND(".",C118,1)+11,13)),MID(C118,FIND(",",C118,1)+11,13),MID(C118,FIND(".",C118,1)+11,13)))</f>
        <v>8415</v>
      </c>
      <c r="D119" s="83" t="str">
        <f>IF(ISERROR(IF(ISERROR(MID(D118,FIND(".",D118,1)+11,13)),MID(D118,FIND(",",D118,1)+11,13),MID(D118,FIND(".",D118,1)+11,13))),"",IF(ISERROR(MID(D118,FIND(".",D118,1)+11,13)),MID(D118,FIND(",",D118,1)+11,13),MID(D118,FIND(".",D118,1)+11,13)))</f>
        <v>1295</v>
      </c>
      <c r="E119" s="84" t="s">
        <v>199</v>
      </c>
      <c r="F119" s="82"/>
      <c r="G119" s="85" t="s">
        <v>200</v>
      </c>
      <c r="H119" s="85"/>
      <c r="I119" s="82"/>
      <c r="J119" s="30"/>
      <c r="K119" s="31" t="s">
        <v>201</v>
      </c>
    </row>
    <row r="120" spans="1:920" s="24" customFormat="1">
      <c r="A120" s="22"/>
      <c r="B120" s="22"/>
      <c r="C120" s="22"/>
      <c r="D120" s="22"/>
      <c r="E120" s="86" t="str">
        <f>IF([1]OsnPodaci!A10="","",[1]OsnPodaci!A10)</f>
        <v>Zenica</v>
      </c>
      <c r="F120" s="82"/>
      <c r="G120" s="87" t="str">
        <f>IF([1]OsnPodaci!A68="","",LEFT([1]OsnPodaci!A68,FIND(";",[1]OsnPodaci!A68,1)-1))</f>
        <v>Beganović (Nesib) Jasmin</v>
      </c>
      <c r="H120" s="87"/>
      <c r="I120" s="82"/>
      <c r="J120" s="30"/>
      <c r="K120" s="88" t="str">
        <f>IF(OR([1]OsnPodaci!A35="",[1]OsnPodaci!B35=""),"",[1]OsnPodaci!A35&amp;" "&amp;[1]OsnPodaci!B35)</f>
        <v>RASIM MULIĆ</v>
      </c>
    </row>
    <row r="121" spans="1:920" s="24" customFormat="1">
      <c r="A121" s="22"/>
      <c r="B121" s="22"/>
      <c r="C121" s="22"/>
      <c r="D121" s="22"/>
      <c r="E121" s="89" t="str">
        <f>IF([1]OsnPodaci!D58="","",TEXT([1]OsnPodaci!D58,"dd.mm.yyyy."))</f>
        <v>15.07.2022.</v>
      </c>
      <c r="F121" s="82"/>
      <c r="G121" s="90" t="str">
        <f>IF([1]OsnPodaci!A68="","",MID([1]OsnPodaci!A68,FIND("licenca br.",[1]OsnPodaci!A68,1)+11,15))</f>
        <v xml:space="preserve"> CR-5311/5</v>
      </c>
      <c r="H121" s="90"/>
      <c r="I121" s="82"/>
      <c r="J121" s="91" t="s">
        <v>202</v>
      </c>
    </row>
    <row r="122" spans="1:920" s="24" customFormat="1" ht="90" customHeight="1">
      <c r="A122" s="22"/>
      <c r="B122" s="22"/>
      <c r="C122" s="22"/>
      <c r="D122" s="22"/>
      <c r="E122" s="92"/>
      <c r="F122" s="82"/>
      <c r="G122" s="82"/>
      <c r="H122" s="82"/>
      <c r="I122" s="82"/>
      <c r="J122" s="30"/>
    </row>
    <row r="123" spans="1:920" s="24" customFormat="1" ht="90" customHeight="1">
      <c r="A123" s="22"/>
      <c r="B123" s="22"/>
      <c r="C123" s="22"/>
      <c r="D123" s="22"/>
      <c r="E123" s="92"/>
      <c r="F123" s="82"/>
      <c r="G123" s="82"/>
      <c r="H123" s="82"/>
      <c r="I123" s="82"/>
      <c r="J123" s="30"/>
    </row>
    <row r="124" spans="1:920" s="24" customFormat="1" ht="109.5" customHeight="1">
      <c r="A124" s="22"/>
      <c r="B124" s="22"/>
      <c r="C124" s="22"/>
      <c r="D124" s="22"/>
      <c r="E124" s="92"/>
      <c r="F124" s="82"/>
      <c r="G124" s="82"/>
      <c r="H124" s="82"/>
      <c r="I124" s="82"/>
      <c r="J124" s="30"/>
    </row>
    <row r="125" spans="1:920" s="7" customFormat="1">
      <c r="A125" s="1"/>
      <c r="B125" s="1"/>
      <c r="C125" s="1"/>
      <c r="D125" s="1"/>
      <c r="E125" s="62" t="str">
        <f>E35</f>
        <v>Kontrolni broj: 1784151295</v>
      </c>
      <c r="F125" s="3"/>
      <c r="H125" s="63"/>
      <c r="I125" s="3"/>
      <c r="J125" s="4"/>
      <c r="K125" s="77" t="s">
        <v>203</v>
      </c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  <c r="IV125" s="6"/>
      <c r="IW125" s="6"/>
      <c r="IX125" s="6"/>
      <c r="IY125" s="6"/>
      <c r="IZ125" s="6"/>
      <c r="JA125" s="6"/>
      <c r="JB125" s="6"/>
      <c r="JC125" s="6"/>
      <c r="JD125" s="6"/>
      <c r="JE125" s="6"/>
      <c r="JF125" s="6"/>
      <c r="JG125" s="6"/>
      <c r="JH125" s="6"/>
      <c r="JI125" s="6"/>
      <c r="JJ125" s="6"/>
      <c r="JK125" s="6"/>
      <c r="JL125" s="6"/>
      <c r="JM125" s="6"/>
      <c r="JN125" s="6"/>
      <c r="JO125" s="6"/>
      <c r="JP125" s="6"/>
      <c r="JQ125" s="6"/>
      <c r="JR125" s="6"/>
      <c r="JS125" s="6"/>
      <c r="JT125" s="6"/>
      <c r="JU125" s="6"/>
      <c r="JV125" s="6"/>
      <c r="JW125" s="6"/>
      <c r="JX125" s="6"/>
      <c r="JY125" s="6"/>
      <c r="JZ125" s="6"/>
      <c r="KA125" s="6"/>
      <c r="KB125" s="6"/>
      <c r="KC125" s="6"/>
      <c r="KD125" s="6"/>
      <c r="KE125" s="6"/>
      <c r="KF125" s="6"/>
      <c r="KG125" s="6"/>
      <c r="KH125" s="6"/>
      <c r="KI125" s="6"/>
      <c r="KJ125" s="6"/>
      <c r="KK125" s="6"/>
      <c r="KL125" s="6"/>
      <c r="KM125" s="6"/>
      <c r="KN125" s="6"/>
      <c r="KO125" s="6"/>
      <c r="KP125" s="6"/>
      <c r="KQ125" s="6"/>
      <c r="KR125" s="6"/>
      <c r="KS125" s="6"/>
      <c r="KT125" s="6"/>
      <c r="KU125" s="6"/>
      <c r="KV125" s="6"/>
      <c r="KW125" s="6"/>
      <c r="KX125" s="6"/>
      <c r="KY125" s="6"/>
      <c r="KZ125" s="6"/>
      <c r="LA125" s="6"/>
      <c r="LB125" s="6"/>
      <c r="LC125" s="6"/>
      <c r="LD125" s="6"/>
      <c r="LE125" s="6"/>
      <c r="LF125" s="6"/>
      <c r="LG125" s="6"/>
      <c r="LH125" s="6"/>
      <c r="LI125" s="6"/>
      <c r="LJ125" s="6"/>
      <c r="LK125" s="6"/>
      <c r="LL125" s="6"/>
      <c r="LM125" s="6"/>
      <c r="LN125" s="6"/>
      <c r="LO125" s="6"/>
      <c r="LP125" s="6"/>
      <c r="LQ125" s="6"/>
      <c r="LR125" s="6"/>
      <c r="LS125" s="6"/>
      <c r="LT125" s="6"/>
      <c r="LU125" s="6"/>
      <c r="LV125" s="6"/>
      <c r="LW125" s="6"/>
      <c r="LX125" s="6"/>
      <c r="LY125" s="6"/>
      <c r="LZ125" s="6"/>
      <c r="MA125" s="6"/>
      <c r="MB125" s="6"/>
      <c r="MC125" s="6"/>
      <c r="MD125" s="6"/>
      <c r="ME125" s="6"/>
      <c r="MF125" s="6"/>
      <c r="MG125" s="6"/>
      <c r="MH125" s="6"/>
      <c r="MI125" s="6"/>
      <c r="MJ125" s="6"/>
      <c r="MK125" s="6"/>
      <c r="ML125" s="6"/>
      <c r="MM125" s="6"/>
      <c r="MN125" s="6"/>
      <c r="MO125" s="6"/>
      <c r="MP125" s="6"/>
      <c r="MQ125" s="6"/>
      <c r="MR125" s="6"/>
      <c r="MS125" s="6"/>
      <c r="MT125" s="6"/>
      <c r="MU125" s="6"/>
      <c r="MV125" s="6"/>
      <c r="MW125" s="6"/>
      <c r="MX125" s="6"/>
      <c r="MY125" s="6"/>
      <c r="MZ125" s="6"/>
      <c r="NA125" s="6"/>
      <c r="NB125" s="6"/>
      <c r="NC125" s="6"/>
      <c r="ND125" s="6"/>
      <c r="NE125" s="6"/>
      <c r="NF125" s="6"/>
      <c r="NG125" s="6"/>
      <c r="NH125" s="6"/>
      <c r="NI125" s="6"/>
      <c r="NJ125" s="6"/>
      <c r="NK125" s="6"/>
      <c r="NL125" s="6"/>
      <c r="NM125" s="6"/>
      <c r="NN125" s="6"/>
      <c r="NO125" s="6"/>
      <c r="NP125" s="6"/>
      <c r="NQ125" s="6"/>
      <c r="NR125" s="6"/>
      <c r="NS125" s="6"/>
      <c r="NT125" s="6"/>
      <c r="NU125" s="6"/>
      <c r="NV125" s="6"/>
      <c r="NW125" s="6"/>
      <c r="NX125" s="6"/>
      <c r="NY125" s="6"/>
      <c r="NZ125" s="6"/>
      <c r="OA125" s="6"/>
      <c r="OB125" s="6"/>
      <c r="OC125" s="6"/>
      <c r="OD125" s="6"/>
      <c r="OE125" s="6"/>
      <c r="OF125" s="6"/>
      <c r="OG125" s="6"/>
      <c r="OH125" s="6"/>
      <c r="OI125" s="6"/>
      <c r="OJ125" s="6"/>
      <c r="OK125" s="6"/>
      <c r="OL125" s="6"/>
      <c r="OM125" s="6"/>
      <c r="ON125" s="6"/>
      <c r="OO125" s="6"/>
      <c r="OP125" s="6"/>
      <c r="OQ125" s="6"/>
      <c r="OR125" s="6"/>
      <c r="OS125" s="6"/>
      <c r="OT125" s="6"/>
      <c r="OU125" s="6"/>
      <c r="OV125" s="6"/>
      <c r="OW125" s="6"/>
      <c r="OX125" s="6"/>
      <c r="OY125" s="6"/>
      <c r="OZ125" s="6"/>
      <c r="PA125" s="6"/>
      <c r="PB125" s="6"/>
      <c r="PC125" s="6"/>
      <c r="PD125" s="6"/>
      <c r="PE125" s="6"/>
      <c r="PF125" s="6"/>
      <c r="PG125" s="6"/>
      <c r="PH125" s="6"/>
      <c r="PI125" s="6"/>
      <c r="PJ125" s="6"/>
      <c r="PK125" s="6"/>
      <c r="PL125" s="6"/>
      <c r="PM125" s="6"/>
      <c r="PN125" s="6"/>
      <c r="PO125" s="6"/>
      <c r="PP125" s="6"/>
      <c r="PQ125" s="6"/>
      <c r="PR125" s="6"/>
      <c r="PS125" s="6"/>
      <c r="PT125" s="6"/>
      <c r="PU125" s="6"/>
      <c r="PV125" s="6"/>
      <c r="PW125" s="6"/>
      <c r="PX125" s="6"/>
      <c r="PY125" s="6"/>
      <c r="PZ125" s="6"/>
      <c r="QA125" s="6"/>
      <c r="QB125" s="6"/>
      <c r="QC125" s="6"/>
      <c r="QD125" s="6"/>
      <c r="QE125" s="6"/>
      <c r="QF125" s="6"/>
      <c r="QG125" s="6"/>
      <c r="QH125" s="6"/>
      <c r="QI125" s="6"/>
      <c r="QJ125" s="6"/>
      <c r="QK125" s="6"/>
      <c r="QL125" s="6"/>
      <c r="QM125" s="6"/>
      <c r="QN125" s="6"/>
      <c r="QO125" s="6"/>
      <c r="QP125" s="6"/>
      <c r="QQ125" s="6"/>
      <c r="QR125" s="6"/>
      <c r="QS125" s="6"/>
      <c r="QT125" s="6"/>
      <c r="QU125" s="6"/>
      <c r="QV125" s="6"/>
      <c r="QW125" s="6"/>
      <c r="QX125" s="6"/>
      <c r="QY125" s="6"/>
      <c r="QZ125" s="6"/>
      <c r="RA125" s="6"/>
      <c r="RB125" s="6"/>
      <c r="RC125" s="6"/>
      <c r="RD125" s="6"/>
      <c r="RE125" s="6"/>
      <c r="RF125" s="6"/>
      <c r="RG125" s="6"/>
      <c r="RH125" s="6"/>
      <c r="RI125" s="6"/>
      <c r="RJ125" s="6"/>
      <c r="RK125" s="6"/>
      <c r="RL125" s="6"/>
      <c r="RM125" s="6"/>
      <c r="RN125" s="6"/>
      <c r="RO125" s="6"/>
      <c r="RP125" s="6"/>
      <c r="RQ125" s="6"/>
      <c r="RR125" s="6"/>
      <c r="RS125" s="6"/>
      <c r="RT125" s="6"/>
      <c r="RU125" s="6"/>
      <c r="RV125" s="6"/>
      <c r="RW125" s="6"/>
      <c r="RX125" s="6"/>
      <c r="RY125" s="6"/>
      <c r="RZ125" s="6"/>
      <c r="SA125" s="6"/>
      <c r="SB125" s="6"/>
      <c r="SC125" s="6"/>
      <c r="SD125" s="6"/>
      <c r="SE125" s="6"/>
      <c r="SF125" s="6"/>
      <c r="SG125" s="6"/>
      <c r="SH125" s="6"/>
      <c r="SI125" s="6"/>
      <c r="SJ125" s="6"/>
      <c r="SK125" s="6"/>
      <c r="SL125" s="6"/>
      <c r="SM125" s="6"/>
      <c r="SN125" s="6"/>
      <c r="SO125" s="6"/>
      <c r="SP125" s="6"/>
      <c r="SQ125" s="6"/>
      <c r="SR125" s="6"/>
      <c r="SS125" s="6"/>
      <c r="ST125" s="6"/>
      <c r="SU125" s="6"/>
      <c r="SV125" s="6"/>
      <c r="SW125" s="6"/>
      <c r="SX125" s="6"/>
      <c r="SY125" s="6"/>
      <c r="SZ125" s="6"/>
      <c r="TA125" s="6"/>
      <c r="TB125" s="6"/>
      <c r="TC125" s="6"/>
      <c r="TD125" s="6"/>
      <c r="TE125" s="6"/>
      <c r="TF125" s="6"/>
      <c r="TG125" s="6"/>
      <c r="TH125" s="6"/>
      <c r="TI125" s="6"/>
      <c r="TJ125" s="6"/>
      <c r="TK125" s="6"/>
      <c r="TL125" s="6"/>
      <c r="TM125" s="6"/>
      <c r="TN125" s="6"/>
      <c r="TO125" s="6"/>
      <c r="TP125" s="6"/>
      <c r="TQ125" s="6"/>
      <c r="TR125" s="6"/>
      <c r="TS125" s="6"/>
      <c r="TT125" s="6"/>
      <c r="TU125" s="6"/>
      <c r="TV125" s="6"/>
      <c r="TW125" s="6"/>
      <c r="TX125" s="6"/>
      <c r="TY125" s="6"/>
      <c r="TZ125" s="6"/>
      <c r="UA125" s="6"/>
      <c r="UB125" s="6"/>
      <c r="UC125" s="6"/>
      <c r="UD125" s="6"/>
      <c r="UE125" s="6"/>
      <c r="UF125" s="6"/>
      <c r="UG125" s="6"/>
      <c r="UH125" s="6"/>
      <c r="UI125" s="6"/>
      <c r="UJ125" s="6"/>
      <c r="UK125" s="6"/>
      <c r="UL125" s="6"/>
      <c r="UM125" s="6"/>
      <c r="UN125" s="6"/>
      <c r="UO125" s="6"/>
      <c r="UP125" s="6"/>
      <c r="UQ125" s="6"/>
      <c r="UR125" s="6"/>
      <c r="US125" s="6"/>
      <c r="UT125" s="6"/>
      <c r="UU125" s="6"/>
      <c r="UV125" s="6"/>
      <c r="UW125" s="6"/>
      <c r="UX125" s="6"/>
      <c r="UY125" s="6"/>
      <c r="UZ125" s="6"/>
      <c r="VA125" s="6"/>
      <c r="VB125" s="6"/>
      <c r="VC125" s="6"/>
      <c r="VD125" s="6"/>
      <c r="VE125" s="6"/>
      <c r="VF125" s="6"/>
      <c r="VG125" s="6"/>
      <c r="VH125" s="6"/>
      <c r="VI125" s="6"/>
      <c r="VJ125" s="6"/>
      <c r="VK125" s="6"/>
      <c r="VL125" s="6"/>
      <c r="VM125" s="6"/>
      <c r="VN125" s="6"/>
      <c r="VO125" s="6"/>
      <c r="VP125" s="6"/>
      <c r="VQ125" s="6"/>
      <c r="VR125" s="6"/>
      <c r="VS125" s="6"/>
      <c r="VT125" s="6"/>
      <c r="VU125" s="6"/>
      <c r="VV125" s="6"/>
      <c r="VW125" s="6"/>
      <c r="VX125" s="6"/>
      <c r="VY125" s="6"/>
      <c r="VZ125" s="6"/>
      <c r="WA125" s="6"/>
      <c r="WB125" s="6"/>
      <c r="WC125" s="6"/>
      <c r="WD125" s="6"/>
      <c r="WE125" s="6"/>
      <c r="WF125" s="6"/>
      <c r="WG125" s="6"/>
      <c r="WH125" s="6"/>
      <c r="WI125" s="6"/>
      <c r="WJ125" s="6"/>
      <c r="WK125" s="6"/>
      <c r="WL125" s="6"/>
      <c r="WM125" s="6"/>
      <c r="WN125" s="6"/>
      <c r="WO125" s="6"/>
      <c r="WP125" s="6"/>
      <c r="WQ125" s="6"/>
      <c r="WR125" s="6"/>
      <c r="WS125" s="6"/>
      <c r="WT125" s="6"/>
      <c r="WU125" s="6"/>
      <c r="WV125" s="6"/>
      <c r="WW125" s="6"/>
      <c r="WX125" s="6"/>
      <c r="WY125" s="6"/>
      <c r="WZ125" s="6"/>
      <c r="XA125" s="6"/>
      <c r="XB125" s="6"/>
      <c r="XC125" s="6"/>
      <c r="XD125" s="6"/>
      <c r="XE125" s="6"/>
      <c r="XF125" s="6"/>
      <c r="XG125" s="6"/>
      <c r="XH125" s="6"/>
      <c r="XI125" s="6"/>
      <c r="XJ125" s="6"/>
      <c r="XK125" s="6"/>
      <c r="XL125" s="6"/>
      <c r="XM125" s="6"/>
      <c r="XN125" s="6"/>
      <c r="XO125" s="6"/>
      <c r="XP125" s="6"/>
      <c r="XQ125" s="6"/>
      <c r="XR125" s="6"/>
      <c r="XS125" s="6"/>
      <c r="XT125" s="6"/>
      <c r="XU125" s="6"/>
      <c r="XV125" s="6"/>
      <c r="XW125" s="6"/>
      <c r="XX125" s="6"/>
      <c r="XY125" s="6"/>
      <c r="XZ125" s="6"/>
      <c r="YA125" s="6"/>
      <c r="YB125" s="6"/>
      <c r="YC125" s="6"/>
      <c r="YD125" s="6"/>
      <c r="YE125" s="6"/>
      <c r="YF125" s="6"/>
      <c r="YG125" s="6"/>
      <c r="YH125" s="6"/>
      <c r="YI125" s="6"/>
      <c r="YJ125" s="6"/>
      <c r="YK125" s="6"/>
      <c r="YL125" s="6"/>
      <c r="YM125" s="6"/>
      <c r="YN125" s="6"/>
      <c r="YO125" s="6"/>
      <c r="YP125" s="6"/>
      <c r="YQ125" s="6"/>
      <c r="YR125" s="6"/>
      <c r="YS125" s="6"/>
      <c r="YT125" s="6"/>
      <c r="YU125" s="6"/>
      <c r="YV125" s="6"/>
      <c r="YW125" s="6"/>
      <c r="YX125" s="6"/>
      <c r="YY125" s="6"/>
      <c r="YZ125" s="6"/>
      <c r="ZA125" s="6"/>
      <c r="ZB125" s="6"/>
      <c r="ZC125" s="6"/>
      <c r="ZD125" s="6"/>
      <c r="ZE125" s="6"/>
      <c r="ZF125" s="6"/>
      <c r="ZG125" s="6"/>
      <c r="ZH125" s="6"/>
      <c r="ZI125" s="6"/>
      <c r="ZJ125" s="6"/>
      <c r="ZK125" s="6"/>
      <c r="ZL125" s="6"/>
      <c r="ZM125" s="6"/>
      <c r="ZN125" s="6"/>
      <c r="ZO125" s="6"/>
      <c r="ZP125" s="6"/>
      <c r="ZQ125" s="6"/>
      <c r="ZR125" s="6"/>
      <c r="ZS125" s="6"/>
      <c r="ZT125" s="6"/>
      <c r="ZU125" s="6"/>
      <c r="ZV125" s="6"/>
      <c r="ZW125" s="6"/>
      <c r="ZX125" s="6"/>
      <c r="ZY125" s="6"/>
      <c r="ZZ125" s="6"/>
      <c r="AAA125" s="6"/>
      <c r="AAB125" s="6"/>
      <c r="AAC125" s="6"/>
      <c r="AAD125" s="6"/>
      <c r="AAE125" s="6"/>
      <c r="AAF125" s="6"/>
      <c r="AAG125" s="6"/>
      <c r="AAH125" s="6"/>
      <c r="AAI125" s="6"/>
      <c r="AAJ125" s="6"/>
      <c r="AAK125" s="6"/>
      <c r="AAL125" s="6"/>
      <c r="AAM125" s="6"/>
      <c r="AAN125" s="6"/>
      <c r="AAO125" s="6"/>
      <c r="AAP125" s="6"/>
      <c r="AAQ125" s="6"/>
      <c r="AAR125" s="6"/>
      <c r="AAS125" s="6"/>
      <c r="AAT125" s="6"/>
      <c r="AAU125" s="6"/>
      <c r="AAV125" s="6"/>
      <c r="AAW125" s="6"/>
      <c r="AAX125" s="6"/>
      <c r="AAY125" s="6"/>
      <c r="AAZ125" s="6"/>
      <c r="ABA125" s="6"/>
      <c r="ABB125" s="6"/>
      <c r="ABC125" s="6"/>
      <c r="ABD125" s="6"/>
      <c r="ABE125" s="6"/>
      <c r="ABF125" s="6"/>
      <c r="ABG125" s="6"/>
      <c r="ABH125" s="6"/>
      <c r="ABI125" s="6"/>
      <c r="ABJ125" s="6"/>
      <c r="ABK125" s="6"/>
      <c r="ABL125" s="6"/>
      <c r="ABM125" s="6"/>
      <c r="ABN125" s="6"/>
      <c r="ABO125" s="6"/>
      <c r="ABP125" s="6"/>
      <c r="ABQ125" s="6"/>
      <c r="ABR125" s="6"/>
      <c r="ABS125" s="6"/>
      <c r="ABT125" s="6"/>
      <c r="ABU125" s="6"/>
      <c r="ABV125" s="6"/>
      <c r="ABW125" s="6"/>
      <c r="ABX125" s="6"/>
      <c r="ABY125" s="6"/>
      <c r="ABZ125" s="6"/>
      <c r="ACA125" s="6"/>
      <c r="ACB125" s="6"/>
      <c r="ACC125" s="6"/>
      <c r="ACD125" s="6"/>
      <c r="ACE125" s="6"/>
      <c r="ACF125" s="6"/>
      <c r="ACG125" s="6"/>
      <c r="ACH125" s="6"/>
      <c r="ACI125" s="6"/>
      <c r="ACJ125" s="6"/>
      <c r="ACK125" s="6"/>
      <c r="ACL125" s="6"/>
      <c r="ACM125" s="6"/>
      <c r="ACN125" s="6"/>
      <c r="ACO125" s="6"/>
      <c r="ACP125" s="6"/>
      <c r="ACQ125" s="6"/>
      <c r="ACR125" s="6"/>
      <c r="ACS125" s="6"/>
      <c r="ACT125" s="6"/>
      <c r="ACU125" s="6"/>
      <c r="ACV125" s="6"/>
      <c r="ACW125" s="6"/>
      <c r="ACX125" s="6"/>
      <c r="ACY125" s="6"/>
      <c r="ACZ125" s="6"/>
      <c r="ADA125" s="6"/>
      <c r="ADB125" s="6"/>
      <c r="ADC125" s="6"/>
      <c r="ADD125" s="6"/>
      <c r="ADE125" s="6"/>
      <c r="ADF125" s="6"/>
      <c r="ADG125" s="6"/>
      <c r="ADH125" s="6"/>
      <c r="ADI125" s="6"/>
      <c r="ADJ125" s="6"/>
      <c r="ADK125" s="6"/>
      <c r="ADL125" s="6"/>
      <c r="ADM125" s="6"/>
      <c r="ADN125" s="6"/>
      <c r="ADO125" s="6"/>
      <c r="ADP125" s="6"/>
      <c r="ADQ125" s="6"/>
      <c r="ADR125" s="6"/>
      <c r="ADS125" s="6"/>
      <c r="ADT125" s="6"/>
      <c r="ADU125" s="6"/>
      <c r="ADV125" s="6"/>
      <c r="ADW125" s="6"/>
      <c r="ADX125" s="6"/>
      <c r="ADY125" s="6"/>
      <c r="ADZ125" s="6"/>
      <c r="AEA125" s="6"/>
      <c r="AEB125" s="6"/>
      <c r="AEC125" s="6"/>
      <c r="AED125" s="6"/>
      <c r="AEE125" s="6"/>
      <c r="AEF125" s="6"/>
      <c r="AEG125" s="6"/>
      <c r="AEH125" s="6"/>
      <c r="AEI125" s="6"/>
      <c r="AEJ125" s="6"/>
      <c r="AEK125" s="6"/>
      <c r="AEL125" s="6"/>
      <c r="AEM125" s="6"/>
      <c r="AEN125" s="6"/>
      <c r="AEO125" s="6"/>
      <c r="AEP125" s="6"/>
      <c r="AEQ125" s="6"/>
      <c r="AER125" s="6"/>
      <c r="AES125" s="6"/>
      <c r="AET125" s="6"/>
      <c r="AEU125" s="6"/>
      <c r="AEV125" s="6"/>
      <c r="AEW125" s="6"/>
      <c r="AEX125" s="6"/>
      <c r="AEY125" s="6"/>
      <c r="AEZ125" s="6"/>
      <c r="AFA125" s="6"/>
      <c r="AFB125" s="6"/>
      <c r="AFC125" s="6"/>
      <c r="AFD125" s="6"/>
      <c r="AFE125" s="6"/>
      <c r="AFF125" s="6"/>
      <c r="AFG125" s="6"/>
      <c r="AFH125" s="6"/>
      <c r="AFI125" s="6"/>
      <c r="AFJ125" s="6"/>
      <c r="AFK125" s="6"/>
      <c r="AFL125" s="6"/>
      <c r="AFM125" s="6"/>
      <c r="AFN125" s="6"/>
      <c r="AFO125" s="6"/>
      <c r="AFP125" s="6"/>
      <c r="AFQ125" s="6"/>
      <c r="AFR125" s="6"/>
      <c r="AFS125" s="6"/>
      <c r="AFT125" s="6"/>
      <c r="AFU125" s="6"/>
      <c r="AFV125" s="6"/>
      <c r="AFW125" s="6"/>
      <c r="AFX125" s="6"/>
      <c r="AFY125" s="6"/>
      <c r="AFZ125" s="6"/>
      <c r="AGA125" s="6"/>
      <c r="AGB125" s="6"/>
      <c r="AGC125" s="6"/>
      <c r="AGD125" s="6"/>
      <c r="AGE125" s="6"/>
      <c r="AGF125" s="6"/>
      <c r="AGG125" s="6"/>
      <c r="AGH125" s="6"/>
      <c r="AGI125" s="6"/>
      <c r="AGJ125" s="6"/>
      <c r="AGK125" s="6"/>
      <c r="AGL125" s="6"/>
      <c r="AGM125" s="6"/>
      <c r="AGN125" s="6"/>
      <c r="AGO125" s="6"/>
      <c r="AGP125" s="6"/>
      <c r="AGQ125" s="6"/>
      <c r="AGR125" s="6"/>
      <c r="AGS125" s="6"/>
      <c r="AGT125" s="6"/>
      <c r="AGU125" s="6"/>
      <c r="AGV125" s="6"/>
      <c r="AGW125" s="6"/>
      <c r="AGX125" s="6"/>
      <c r="AGY125" s="6"/>
      <c r="AGZ125" s="6"/>
      <c r="AHA125" s="6"/>
      <c r="AHB125" s="6"/>
      <c r="AHC125" s="6"/>
      <c r="AHD125" s="6"/>
      <c r="AHE125" s="6"/>
      <c r="AHF125" s="6"/>
      <c r="AHG125" s="6"/>
      <c r="AHH125" s="6"/>
      <c r="AHI125" s="6"/>
      <c r="AHJ125" s="6"/>
      <c r="AHK125" s="6"/>
      <c r="AHL125" s="6"/>
      <c r="AHM125" s="6"/>
      <c r="AHN125" s="6"/>
      <c r="AHO125" s="6"/>
      <c r="AHP125" s="6"/>
      <c r="AHQ125" s="6"/>
      <c r="AHR125" s="6"/>
      <c r="AHS125" s="6"/>
      <c r="AHT125" s="6"/>
      <c r="AHU125" s="6"/>
      <c r="AHV125" s="6"/>
      <c r="AHW125" s="6"/>
      <c r="AHX125" s="6"/>
      <c r="AHY125" s="6"/>
      <c r="AHZ125" s="6"/>
      <c r="AIA125" s="6"/>
      <c r="AIB125" s="6"/>
      <c r="AIC125" s="6"/>
      <c r="AID125" s="6"/>
      <c r="AIE125" s="6"/>
      <c r="AIF125" s="6"/>
      <c r="AIG125" s="6"/>
      <c r="AIH125" s="6"/>
      <c r="AII125" s="6"/>
      <c r="AIJ125" s="6"/>
    </row>
    <row r="126" spans="1:920">
      <c r="E126" s="93"/>
      <c r="G126" s="94"/>
      <c r="H126" s="94"/>
    </row>
    <row r="127" spans="1:920">
      <c r="E127" s="25"/>
      <c r="G127" s="95"/>
      <c r="H127" s="95"/>
      <c r="K127" s="96"/>
      <c r="L127" s="97"/>
    </row>
    <row r="128" spans="1:920">
      <c r="L128" s="96"/>
    </row>
  </sheetData>
  <sheetProtection sheet="1" objects="1" scenarios="1"/>
  <mergeCells count="5">
    <mergeCell ref="E8:G9"/>
    <mergeCell ref="E11:K11"/>
    <mergeCell ref="E12:K12"/>
    <mergeCell ref="E13:K13"/>
    <mergeCell ref="E14:K14"/>
  </mergeCells>
  <conditionalFormatting sqref="E125">
    <cfRule type="containsText" dxfId="5" priority="6" operator="containsText" text="Obrazac prazan">
      <formula>NOT(ISERROR(SEARCH("Obrazac prazan",E125)))</formula>
    </cfRule>
  </conditionalFormatting>
  <conditionalFormatting sqref="E35">
    <cfRule type="containsText" dxfId="4" priority="5" operator="containsText" text="Obrazac prazan">
      <formula>NOT(ISERROR(SEARCH("Obrazac prazan",E35)))</formula>
    </cfRule>
  </conditionalFormatting>
  <conditionalFormatting sqref="E71:E74">
    <cfRule type="containsText" dxfId="3" priority="4" operator="containsText" text="Obrazac prazan">
      <formula>NOT(ISERROR(SEARCH("Obrazac prazan",E71)))</formula>
    </cfRule>
  </conditionalFormatting>
  <conditionalFormatting sqref="E110">
    <cfRule type="containsText" dxfId="2" priority="3" operator="containsText" text="Obrazac prazan">
      <formula>NOT(ISERROR(SEARCH("Obrazac prazan",E110)))</formula>
    </cfRule>
  </conditionalFormatting>
  <conditionalFormatting sqref="E112">
    <cfRule type="containsText" dxfId="1" priority="2" operator="containsText" text="Obrazac prazan">
      <formula>NOT(ISERROR(SEARCH("Obrazac prazan",E112)))</formula>
    </cfRule>
  </conditionalFormatting>
  <conditionalFormatting sqref="E111">
    <cfRule type="containsText" dxfId="0" priority="1" operator="containsText" text="Obrazac prazan">
      <formula>NOT(ISERROR(SEARCH("Obrazac prazan",E111)))</formula>
    </cfRule>
  </conditionalFormatting>
  <pageMargins left="0.27559055118110237" right="0.27559055118110237" top="0.78740157480314965" bottom="0.27559055118110237" header="0" footer="0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xy</cp:lastModifiedBy>
  <dcterms:created xsi:type="dcterms:W3CDTF">2022-07-22T09:56:23Z</dcterms:created>
  <dcterms:modified xsi:type="dcterms:W3CDTF">2022-07-22T09:56:37Z</dcterms:modified>
</cp:coreProperties>
</file>