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20730" windowHeight="11760"/>
  </bookViews>
  <sheets>
    <sheet name="BS" sheetId="1" r:id="rId1"/>
    <sheet name="Sheet1" sheetId="2" r:id="rId2"/>
  </sheets>
  <externalReferences>
    <externalReference r:id="rId3"/>
  </externalReferences>
  <definedNames>
    <definedName name="Grad">'[1]#Konverter'!$AI$2:$AI$17</definedName>
    <definedName name="Kanton">'[1]#Konverter'!$AG$2:$AG$11</definedName>
    <definedName name="OblikPreduzeca">'[1]#Konverter'!$S$2:$S$6</definedName>
    <definedName name="Opstina">'[1]#Konverter'!$D$2:$D$80</definedName>
    <definedName name="Velicina">'[1]#Konverter'!$AC$2:$AC$5</definedName>
    <definedName name="VerzijaIzvjestaja">'[1]#Konverter'!$Y$2:$Y$3</definedName>
  </definedNames>
  <calcPr calcId="125725"/>
</workbook>
</file>

<file path=xl/calcChain.xml><?xml version="1.0" encoding="utf-8"?>
<calcChain xmlns="http://schemas.openxmlformats.org/spreadsheetml/2006/main">
  <c r="G149" i="1"/>
  <c r="E149"/>
  <c r="J148"/>
  <c r="G148"/>
  <c r="E148"/>
  <c r="D145"/>
  <c r="C145"/>
  <c r="D144"/>
  <c r="C144"/>
  <c r="D143"/>
  <c r="C143"/>
  <c r="D142"/>
  <c r="C142"/>
  <c r="D141"/>
  <c r="C141"/>
  <c r="D140"/>
  <c r="C140"/>
  <c r="D139"/>
  <c r="C139"/>
  <c r="D138"/>
  <c r="C138"/>
  <c r="D137"/>
  <c r="C137"/>
  <c r="D136"/>
  <c r="C136"/>
  <c r="D135"/>
  <c r="C135"/>
  <c r="D134"/>
  <c r="C134"/>
  <c r="D133"/>
  <c r="C133"/>
  <c r="D132"/>
  <c r="C132"/>
  <c r="D131"/>
  <c r="C131"/>
  <c r="D130"/>
  <c r="C130"/>
  <c r="D129"/>
  <c r="C129"/>
  <c r="D128"/>
  <c r="C128"/>
  <c r="D127"/>
  <c r="C127"/>
  <c r="D126"/>
  <c r="C126"/>
  <c r="D125"/>
  <c r="C125"/>
  <c r="D124"/>
  <c r="C124"/>
  <c r="D123"/>
  <c r="C123"/>
  <c r="D122"/>
  <c r="C122"/>
  <c r="D121"/>
  <c r="C121"/>
  <c r="D116"/>
  <c r="C116"/>
  <c r="D115"/>
  <c r="C115"/>
  <c r="D114"/>
  <c r="C114"/>
  <c r="D113"/>
  <c r="C113"/>
  <c r="D112"/>
  <c r="C112"/>
  <c r="D111"/>
  <c r="C111"/>
  <c r="D110"/>
  <c r="C110"/>
  <c r="D109"/>
  <c r="C109"/>
  <c r="D108"/>
  <c r="C108"/>
  <c r="D107"/>
  <c r="C107"/>
  <c r="D106"/>
  <c r="C106"/>
  <c r="D105"/>
  <c r="C105"/>
  <c r="D104"/>
  <c r="C104"/>
  <c r="D103"/>
  <c r="C103"/>
  <c r="D102"/>
  <c r="C102"/>
  <c r="D101"/>
  <c r="C101"/>
  <c r="D100"/>
  <c r="C100"/>
  <c r="D99"/>
  <c r="C99"/>
  <c r="D98"/>
  <c r="C98"/>
  <c r="D97"/>
  <c r="C97"/>
  <c r="D96"/>
  <c r="C96"/>
  <c r="D95"/>
  <c r="C95"/>
  <c r="D94"/>
  <c r="C94"/>
  <c r="D93"/>
  <c r="C93"/>
  <c r="D92"/>
  <c r="C92"/>
  <c r="D91"/>
  <c r="C91"/>
  <c r="D90"/>
  <c r="C90"/>
  <c r="D89"/>
  <c r="C89"/>
  <c r="D87"/>
  <c r="C87"/>
  <c r="D86"/>
  <c r="C86"/>
  <c r="D85"/>
  <c r="C85"/>
  <c r="D84"/>
  <c r="C84"/>
  <c r="D83"/>
  <c r="C83"/>
  <c r="D82"/>
  <c r="C82"/>
  <c r="D81"/>
  <c r="C81"/>
  <c r="D76"/>
  <c r="C76"/>
  <c r="D75"/>
  <c r="C75"/>
  <c r="D74"/>
  <c r="C74"/>
  <c r="D73"/>
  <c r="C73"/>
  <c r="D72"/>
  <c r="C72"/>
  <c r="D71"/>
  <c r="C71"/>
  <c r="D70"/>
  <c r="C70"/>
  <c r="D69"/>
  <c r="C69"/>
  <c r="D68"/>
  <c r="C68"/>
  <c r="D67"/>
  <c r="C67"/>
  <c r="D66"/>
  <c r="C66"/>
  <c r="D65"/>
  <c r="C65"/>
  <c r="D64"/>
  <c r="C64"/>
  <c r="D63"/>
  <c r="C63"/>
  <c r="D62"/>
  <c r="C62"/>
  <c r="D61"/>
  <c r="C61"/>
  <c r="D60"/>
  <c r="C60"/>
  <c r="D59"/>
  <c r="C59"/>
  <c r="D58"/>
  <c r="C58"/>
  <c r="D57"/>
  <c r="C57"/>
  <c r="D56"/>
  <c r="C56"/>
  <c r="D55"/>
  <c r="C55"/>
  <c r="D54"/>
  <c r="C54"/>
  <c r="D53"/>
  <c r="C53"/>
  <c r="D52"/>
  <c r="C52"/>
  <c r="D51"/>
  <c r="C51"/>
  <c r="D50"/>
  <c r="C50"/>
  <c r="D49"/>
  <c r="C49"/>
  <c r="D48"/>
  <c r="C48"/>
  <c r="D47"/>
  <c r="C47"/>
  <c r="D46"/>
  <c r="C46"/>
  <c r="D45"/>
  <c r="C45"/>
  <c r="D44"/>
  <c r="C44"/>
  <c r="D43"/>
  <c r="C43"/>
  <c r="D42"/>
  <c r="C42"/>
  <c r="D41"/>
  <c r="C41"/>
  <c r="D36"/>
  <c r="C36"/>
  <c r="D35"/>
  <c r="C35"/>
  <c r="D34"/>
  <c r="C34"/>
  <c r="D33"/>
  <c r="C33"/>
  <c r="D32"/>
  <c r="C32"/>
  <c r="D31"/>
  <c r="C31"/>
  <c r="D30"/>
  <c r="C30"/>
  <c r="D29"/>
  <c r="C29"/>
  <c r="D28"/>
  <c r="C28"/>
  <c r="D27"/>
  <c r="C27"/>
  <c r="D26"/>
  <c r="C26"/>
  <c r="D25"/>
  <c r="C25"/>
  <c r="D24"/>
  <c r="C24"/>
  <c r="D23"/>
  <c r="C23"/>
  <c r="D22"/>
  <c r="C22"/>
  <c r="D21"/>
  <c r="C21"/>
  <c r="D20"/>
  <c r="C20"/>
  <c r="D19"/>
  <c r="C19"/>
  <c r="D18"/>
  <c r="D146" s="1"/>
  <c r="D147" s="1"/>
  <c r="C18"/>
  <c r="C146" s="1"/>
  <c r="C147" s="1"/>
  <c r="E14"/>
  <c r="E13"/>
  <c r="J10"/>
  <c r="J8"/>
  <c r="E8"/>
  <c r="J6"/>
  <c r="E6"/>
  <c r="J4"/>
  <c r="E4"/>
  <c r="J2"/>
  <c r="E2"/>
  <c r="J38" l="1"/>
  <c r="E38" s="1"/>
  <c r="E78" l="1"/>
  <c r="E151"/>
  <c r="E118"/>
</calcChain>
</file>

<file path=xl/sharedStrings.xml><?xml version="1.0" encoding="utf-8"?>
<sst xmlns="http://schemas.openxmlformats.org/spreadsheetml/2006/main" count="335" uniqueCount="237">
  <si>
    <t>Naziv pravnog lica</t>
  </si>
  <si>
    <t>Identifikacioni broj za direktne poreze</t>
  </si>
  <si>
    <t>Sjedište i adresa pravnog lica</t>
  </si>
  <si>
    <t>Identifikacioni broj za indirektne poreze</t>
  </si>
  <si>
    <t>Šifra djelatnosti po KDBiH 2010</t>
  </si>
  <si>
    <t>Naziv banke</t>
  </si>
  <si>
    <t>Djelatnost</t>
  </si>
  <si>
    <t>Broj računa</t>
  </si>
  <si>
    <t>Šifra opštine</t>
  </si>
  <si>
    <t>IZVJEŠTAJ O FINANSIJSKOM POLOŽAJU NA KRAJU PERIODA</t>
  </si>
  <si>
    <t>(BILANS STANJA)</t>
  </si>
  <si>
    <t>(u BAM)</t>
  </si>
  <si>
    <t>Redni broj</t>
  </si>
  <si>
    <t>Pozicija</t>
  </si>
  <si>
    <t>Bilješka</t>
  </si>
  <si>
    <t>Oznaka za AOP</t>
  </si>
  <si>
    <t>Iznos tekuće godine</t>
  </si>
  <si>
    <t>Iznos prethodne godine      
(početno stanje)</t>
  </si>
  <si>
    <t>IMOVINA</t>
  </si>
  <si>
    <t>A.</t>
  </si>
  <si>
    <r>
      <t>Dugoročna imovina</t>
    </r>
    <r>
      <rPr>
        <sz val="11"/>
        <rFont val="Arial Narrow"/>
        <family val="2"/>
      </rPr>
      <t xml:space="preserve"> (002+009+014+015+020+021+022+023+024+025+028+033+034)</t>
    </r>
  </si>
  <si>
    <t>001</t>
  </si>
  <si>
    <t>1.</t>
  </si>
  <si>
    <t>Nekretnine, postrojenja i oprema (003 do 008)</t>
  </si>
  <si>
    <t>002</t>
  </si>
  <si>
    <t>1.1.</t>
  </si>
  <si>
    <t>Zemljište</t>
  </si>
  <si>
    <t>003</t>
  </si>
  <si>
    <t>1.2.</t>
  </si>
  <si>
    <t>Građevinski objekti</t>
  </si>
  <si>
    <t>004</t>
  </si>
  <si>
    <t>1.3.</t>
  </si>
  <si>
    <t>Postrojenja, oprema i namještaj</t>
  </si>
  <si>
    <t>005</t>
  </si>
  <si>
    <t>1.4.</t>
  </si>
  <si>
    <t>Transportna sredstva</t>
  </si>
  <si>
    <t>006</t>
  </si>
  <si>
    <t>1.5.</t>
  </si>
  <si>
    <t>Ostala dugoročna materijalna imovina</t>
  </si>
  <si>
    <t>007</t>
  </si>
  <si>
    <t>1.6.</t>
  </si>
  <si>
    <t>Nekretnine, postrojenja i oprema u pripremi</t>
  </si>
  <si>
    <t>008</t>
  </si>
  <si>
    <t>2.</t>
  </si>
  <si>
    <t>Imovina s pravom korištenja (010 do 013)</t>
  </si>
  <si>
    <t>009</t>
  </si>
  <si>
    <t>2.1.</t>
  </si>
  <si>
    <t>010</t>
  </si>
  <si>
    <t>2.2.</t>
  </si>
  <si>
    <t>011</t>
  </si>
  <si>
    <t>2.3.</t>
  </si>
  <si>
    <t>Postrojenja i oprema</t>
  </si>
  <si>
    <t>012</t>
  </si>
  <si>
    <t>2.4.</t>
  </si>
  <si>
    <t>Nematerijalna imovina</t>
  </si>
  <si>
    <t>013</t>
  </si>
  <si>
    <t>3.</t>
  </si>
  <si>
    <t>Ulaganja u investicijske nekretnine</t>
  </si>
  <si>
    <t>014</t>
  </si>
  <si>
    <t>4.</t>
  </si>
  <si>
    <t>Nematerijalna imovina (016 do 019)</t>
  </si>
  <si>
    <t>015</t>
  </si>
  <si>
    <t>4.1.</t>
  </si>
  <si>
    <t>Kapitalizirana ulaganja u razvoj</t>
  </si>
  <si>
    <t>016</t>
  </si>
  <si>
    <t>4.2.</t>
  </si>
  <si>
    <t>Koncesije, patenti, licence i druga prava</t>
  </si>
  <si>
    <t>017</t>
  </si>
  <si>
    <t>4.3.</t>
  </si>
  <si>
    <t>Ostala nematerijalna imovina</t>
  </si>
  <si>
    <t>018</t>
  </si>
  <si>
    <t>4.4.</t>
  </si>
  <si>
    <t>Nematerijalna imovina u pripremi</t>
  </si>
  <si>
    <t>019</t>
  </si>
  <si>
    <t>1/4</t>
  </si>
  <si>
    <t>5.</t>
  </si>
  <si>
    <t xml:space="preserve">Biološka imovina </t>
  </si>
  <si>
    <t>020</t>
  </si>
  <si>
    <t>6.</t>
  </si>
  <si>
    <t>Ulaganja u zavisne subjekte</t>
  </si>
  <si>
    <t>021</t>
  </si>
  <si>
    <t>7.</t>
  </si>
  <si>
    <t>Ulaganja u pridružene subjekte</t>
  </si>
  <si>
    <t>022</t>
  </si>
  <si>
    <t>8.</t>
  </si>
  <si>
    <t>Ulaganja u zajedničke poduhvate</t>
  </si>
  <si>
    <t>023</t>
  </si>
  <si>
    <t>9.</t>
  </si>
  <si>
    <t>Goodwill</t>
  </si>
  <si>
    <t>024</t>
  </si>
  <si>
    <t>10.</t>
  </si>
  <si>
    <t>Finansijska imovina po fer vrijednosti kroz ostali ukupni rezultat (026+027)</t>
  </si>
  <si>
    <t>025</t>
  </si>
  <si>
    <t>10.1.</t>
  </si>
  <si>
    <t>Ulaganja u instrumente kapitala</t>
  </si>
  <si>
    <t>026</t>
  </si>
  <si>
    <t>10.2.</t>
  </si>
  <si>
    <t>Obveznice, dati krediti i ostali dužnički instrumenti</t>
  </si>
  <si>
    <t>027</t>
  </si>
  <si>
    <t>11.</t>
  </si>
  <si>
    <t>Finansijska imovina po amortizovanom trošku (029 do 032)</t>
  </si>
  <si>
    <t>028</t>
  </si>
  <si>
    <t>11.1</t>
  </si>
  <si>
    <t>Depoziti kod banaka</t>
  </si>
  <si>
    <t>029</t>
  </si>
  <si>
    <t>11.2.</t>
  </si>
  <si>
    <t xml:space="preserve">Dati krediti </t>
  </si>
  <si>
    <t>030</t>
  </si>
  <si>
    <t>11.3.</t>
  </si>
  <si>
    <t>Obveznice</t>
  </si>
  <si>
    <t>031</t>
  </si>
  <si>
    <t>11.4.</t>
  </si>
  <si>
    <t>Ostala finansijska imovina po amortizovanom trošku</t>
  </si>
  <si>
    <t>032</t>
  </si>
  <si>
    <t>12.</t>
  </si>
  <si>
    <t>Potraživanja po finansijskim najmovima</t>
  </si>
  <si>
    <t>033</t>
  </si>
  <si>
    <t>13.</t>
  </si>
  <si>
    <t>Ostala imovina i potraživanja</t>
  </si>
  <si>
    <t>034</t>
  </si>
  <si>
    <t>B.</t>
  </si>
  <si>
    <t>Odgođena porezna imovina</t>
  </si>
  <si>
    <t>035</t>
  </si>
  <si>
    <t>C.</t>
  </si>
  <si>
    <r>
      <rPr>
        <b/>
        <sz val="11"/>
        <color theme="1"/>
        <rFont val="Arial Narrow"/>
        <family val="2"/>
      </rPr>
      <t xml:space="preserve">Kratkoročna imovina </t>
    </r>
    <r>
      <rPr>
        <sz val="11"/>
        <color theme="1"/>
        <rFont val="Arial Narrow"/>
        <family val="2"/>
      </rPr>
      <t>(037+043+044+045+049+054+055+056+057+058+059)</t>
    </r>
  </si>
  <si>
    <t>036</t>
  </si>
  <si>
    <t>Zalihe (038 do 042)</t>
  </si>
  <si>
    <t>037</t>
  </si>
  <si>
    <t>Sirovine, materijal, rezervni dijelovi i sitan inventar</t>
  </si>
  <si>
    <t>038</t>
  </si>
  <si>
    <t>Proizvodnja u toku, poluproizvodi i nedovršene usluge</t>
  </si>
  <si>
    <t>039</t>
  </si>
  <si>
    <t>Gotovi proizvodi</t>
  </si>
  <si>
    <t>040</t>
  </si>
  <si>
    <t>Roba</t>
  </si>
  <si>
    <t>041</t>
  </si>
  <si>
    <t>Dati avansi</t>
  </si>
  <si>
    <t>042</t>
  </si>
  <si>
    <t>Dugoročna imovina namijenjena prodaji i imovina poslovanja koje se obustavlja</t>
  </si>
  <si>
    <t>043</t>
  </si>
  <si>
    <t>Ugovorna imovina</t>
  </si>
  <si>
    <t>044</t>
  </si>
  <si>
    <t>Potraživanja od kupaca (046 do 048)</t>
  </si>
  <si>
    <t>045</t>
  </si>
  <si>
    <t>Kupci - povezane strane</t>
  </si>
  <si>
    <t>046</t>
  </si>
  <si>
    <t>Kupci u zemlji</t>
  </si>
  <si>
    <t>047</t>
  </si>
  <si>
    <t>Kupci u inostranstvu</t>
  </si>
  <si>
    <t>048</t>
  </si>
  <si>
    <t>Ostala finansijska imovina po amortizovanom trošku (050 do 053)</t>
  </si>
  <si>
    <t>049</t>
  </si>
  <si>
    <t>5.1.</t>
  </si>
  <si>
    <t>050</t>
  </si>
  <si>
    <t>5.2.</t>
  </si>
  <si>
    <t>051</t>
  </si>
  <si>
    <t>5.3.</t>
  </si>
  <si>
    <t>052</t>
  </si>
  <si>
    <t>5.4.</t>
  </si>
  <si>
    <t>053</t>
  </si>
  <si>
    <t>054</t>
  </si>
  <si>
    <t>Finansijska imovina po fer vrijednosti kroz izvještaj o dobiti ili gubitku</t>
  </si>
  <si>
    <t>055</t>
  </si>
  <si>
    <t>2/4</t>
  </si>
  <si>
    <t>Derivatni finansijski instrumenti</t>
  </si>
  <si>
    <t>056</t>
  </si>
  <si>
    <t>Novac i novčani ekvivalenti (isključujući prekoračenja po bankovnim računima)</t>
  </si>
  <si>
    <t>057</t>
  </si>
  <si>
    <t>Akontacije poreza na dobit</t>
  </si>
  <si>
    <t>058</t>
  </si>
  <si>
    <t>Ostala imovina i potraživanja, uključujući i razgraničenja</t>
  </si>
  <si>
    <t>059</t>
  </si>
  <si>
    <t>D.</t>
  </si>
  <si>
    <r>
      <rPr>
        <b/>
        <sz val="11"/>
        <color theme="1"/>
        <rFont val="Arial Narrow"/>
        <family val="2"/>
      </rPr>
      <t>UKUPNO IMOVINA</t>
    </r>
    <r>
      <rPr>
        <sz val="11"/>
        <color theme="1"/>
        <rFont val="Arial Narrow"/>
        <family val="2"/>
      </rPr>
      <t xml:space="preserve"> (001+035+036)</t>
    </r>
  </si>
  <si>
    <t>060</t>
  </si>
  <si>
    <t>E.</t>
  </si>
  <si>
    <t>VANBILANSNA EVIDENCIJA</t>
  </si>
  <si>
    <t>061</t>
  </si>
  <si>
    <t>F.</t>
  </si>
  <si>
    <r>
      <rPr>
        <b/>
        <sz val="11"/>
        <color theme="1"/>
        <rFont val="Arial Narrow"/>
        <family val="2"/>
      </rPr>
      <t>UKUPNO IMOVINA I VANBILANSNA EVIDENCIJA</t>
    </r>
    <r>
      <rPr>
        <sz val="11"/>
        <color theme="1"/>
        <rFont val="Arial Narrow"/>
        <family val="2"/>
      </rPr>
      <t xml:space="preserve"> (060+061)</t>
    </r>
  </si>
  <si>
    <t>062</t>
  </si>
  <si>
    <t>KAPITAL</t>
  </si>
  <si>
    <t>Vlasnički kapital (102-103+104+105+106+107)</t>
  </si>
  <si>
    <t>Dionički kapital</t>
  </si>
  <si>
    <t>Otkupljene vlastite dionice</t>
  </si>
  <si>
    <t>Udjeli članova društva sa ograničenom odgovornošću</t>
  </si>
  <si>
    <t>Državni kapital</t>
  </si>
  <si>
    <t>Ostali oblici vlasničkog kapitala</t>
  </si>
  <si>
    <t>Dionička premija</t>
  </si>
  <si>
    <t>Rezerve (109+110)</t>
  </si>
  <si>
    <t>3.1.</t>
  </si>
  <si>
    <t xml:space="preserve">Statutarne rezerve </t>
  </si>
  <si>
    <t>3.2.</t>
  </si>
  <si>
    <t>Ostale rezerve</t>
  </si>
  <si>
    <t>Revalorizacione rezerve (112 do 114)</t>
  </si>
  <si>
    <t>Revalorizacione rezerve za nekretnine, postrojenja i opremu</t>
  </si>
  <si>
    <t>Revalorizacione rezerve za finansijsku imovinu mjerenu po fer vrijednosti kroz ostali ukupni rezultat</t>
  </si>
  <si>
    <t>Ostale revalorizacione rezerve</t>
  </si>
  <si>
    <t>Dobit (116+117)</t>
  </si>
  <si>
    <t>Akumulirana, neraspoređena dobit iz prethodnih perioda</t>
  </si>
  <si>
    <t>Dobit tekućeg perioda</t>
  </si>
  <si>
    <t>Gubitak (119+120)</t>
  </si>
  <si>
    <t>6.1.</t>
  </si>
  <si>
    <t>Akumulirani, nepokriveni gubici iz prethodnih perioda</t>
  </si>
  <si>
    <t>6.2.</t>
  </si>
  <si>
    <t>Gubitak tekućeg perioda</t>
  </si>
  <si>
    <r>
      <rPr>
        <b/>
        <sz val="11"/>
        <color theme="1"/>
        <rFont val="Arial Narrow"/>
        <family val="2"/>
      </rPr>
      <t>Kapital koji pripada vlasnicima matičnog društva</t>
    </r>
    <r>
      <rPr>
        <sz val="11"/>
        <color theme="1"/>
        <rFont val="Arial Narrow"/>
        <family val="2"/>
      </rPr>
      <t xml:space="preserve"> (101+107+108+111+115-118)</t>
    </r>
  </si>
  <si>
    <t>Kapital koji pripada vlasnicima manjinskih interesa</t>
  </si>
  <si>
    <t>UKUPNO KAPITAL (121+122)</t>
  </si>
  <si>
    <t>OBAVEZE</t>
  </si>
  <si>
    <r>
      <rPr>
        <b/>
        <sz val="11"/>
        <color theme="1"/>
        <rFont val="Arial Narrow"/>
        <family val="2"/>
      </rPr>
      <t>Dugoročne obaveze</t>
    </r>
    <r>
      <rPr>
        <sz val="11"/>
        <color theme="1"/>
        <rFont val="Arial Narrow"/>
        <family val="2"/>
      </rPr>
      <t xml:space="preserve"> (125+130+131+132)</t>
    </r>
  </si>
  <si>
    <t>Finansijske obaveze po amortizovanom trošku (126 do129)</t>
  </si>
  <si>
    <t>Obaveze po uzetim kreditima</t>
  </si>
  <si>
    <t>3/4</t>
  </si>
  <si>
    <t>Obaveze po osnovu najmova</t>
  </si>
  <si>
    <t>Obaveze po izdatim dužničkim instrumentima</t>
  </si>
  <si>
    <t>Ostale finansijske obaveze po amortizovanom trošku</t>
  </si>
  <si>
    <t>Odgođeni prihod</t>
  </si>
  <si>
    <t>Rezervisanja</t>
  </si>
  <si>
    <t>Ostale obaveze, uključujući i razgraničenja</t>
  </si>
  <si>
    <t>Odgođene porezne obaveze</t>
  </si>
  <si>
    <r>
      <rPr>
        <b/>
        <sz val="11"/>
        <color theme="1"/>
        <rFont val="Arial Narrow"/>
        <family val="2"/>
      </rPr>
      <t xml:space="preserve">Kratkoročne obaveze </t>
    </r>
    <r>
      <rPr>
        <sz val="11"/>
        <color theme="1"/>
        <rFont val="Arial Narrow"/>
        <family val="2"/>
      </rPr>
      <t>(135+142+143+144+145+146+147)</t>
    </r>
  </si>
  <si>
    <t>Finansijske obaveze po amortizovanom trošku (136 do 141)</t>
  </si>
  <si>
    <t>Obaveze prema dobavljačima</t>
  </si>
  <si>
    <t xml:space="preserve">Ugovorne obaveze </t>
  </si>
  <si>
    <t>Finansijske obaveze po fer vrijednosti kroz bilans uspjeha</t>
  </si>
  <si>
    <t>Obaveze za porez na dobit</t>
  </si>
  <si>
    <r>
      <rPr>
        <b/>
        <sz val="11"/>
        <color theme="1"/>
        <rFont val="Arial Narrow"/>
        <family val="2"/>
      </rPr>
      <t xml:space="preserve">UKUPNO OBAVEZE </t>
    </r>
    <r>
      <rPr>
        <sz val="11"/>
        <color theme="1"/>
        <rFont val="Arial Narrow"/>
        <family val="2"/>
      </rPr>
      <t>(124+133+134)</t>
    </r>
  </si>
  <si>
    <r>
      <rPr>
        <b/>
        <sz val="11"/>
        <color theme="1"/>
        <rFont val="Arial Narrow"/>
        <family val="2"/>
      </rPr>
      <t xml:space="preserve">UKUPNO KAPITAL I OBAVEZE </t>
    </r>
    <r>
      <rPr>
        <sz val="11"/>
        <color theme="1"/>
        <rFont val="Arial Narrow"/>
        <family val="2"/>
      </rPr>
      <t>(123+148)</t>
    </r>
  </si>
  <si>
    <t>G.</t>
  </si>
  <si>
    <t>H.</t>
  </si>
  <si>
    <r>
      <rPr>
        <b/>
        <sz val="11"/>
        <color theme="1"/>
        <rFont val="Arial Narrow"/>
        <family val="2"/>
      </rPr>
      <t>UKUPNO KAPITAL, OBAVEZE I VANBILANSNA EVIDENCIJA</t>
    </r>
    <r>
      <rPr>
        <sz val="11"/>
        <color theme="1"/>
        <rFont val="Arial Narrow"/>
        <family val="2"/>
      </rPr>
      <t xml:space="preserve"> (149+150)</t>
    </r>
  </si>
  <si>
    <t>Mjesto i datum</t>
  </si>
  <si>
    <t>Certificirani računovođa</t>
  </si>
  <si>
    <t>Direktor</t>
  </si>
  <si>
    <t>M.P.</t>
  </si>
  <si>
    <t>4/4</t>
  </si>
</sst>
</file>

<file path=xl/styles.xml><?xml version="1.0" encoding="utf-8"?>
<styleSheet xmlns="http://schemas.openxmlformats.org/spreadsheetml/2006/main">
  <numFmts count="3">
    <numFmt numFmtId="164" formatCode="_-* #,##0.00_-;\-* #,##0.00_-;_-* \-??_-;_-@_-"/>
    <numFmt numFmtId="165" formatCode="d/m/yyyy/"/>
    <numFmt numFmtId="166" formatCode="_-* #,##0.00_-;\-* #,##0.00_-;_-* &quot;-&quot;??_-;_-@_-"/>
  </numFmts>
  <fonts count="28">
    <font>
      <sz val="11"/>
      <color rgb="FF000000"/>
      <name val="Calibri"/>
      <family val="2"/>
      <charset val="1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1"/>
    </font>
    <font>
      <sz val="11"/>
      <color rgb="FFFF0000"/>
      <name val="Arial Narrow"/>
      <family val="2"/>
    </font>
    <font>
      <sz val="11"/>
      <color theme="0" tint="-0.499984740745262"/>
      <name val="Arial Narrow"/>
      <family val="2"/>
      <charset val="238"/>
    </font>
    <font>
      <sz val="11"/>
      <color rgb="FFC00000"/>
      <name val="Arial Narrow"/>
      <family val="2"/>
    </font>
    <font>
      <sz val="11"/>
      <name val="Arial Narrow"/>
      <family val="2"/>
    </font>
    <font>
      <sz val="11"/>
      <color rgb="FF000000"/>
      <name val="Arial Narrow"/>
      <family val="2"/>
    </font>
    <font>
      <b/>
      <sz val="11"/>
      <name val="Arial Narrow"/>
      <family val="2"/>
    </font>
    <font>
      <b/>
      <sz val="11"/>
      <name val="Arial"/>
      <family val="2"/>
    </font>
    <font>
      <b/>
      <sz val="13"/>
      <name val="Arial Narrow"/>
      <family val="2"/>
    </font>
    <font>
      <sz val="11"/>
      <color theme="0" tint="-0.499984740745262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0.5"/>
      <color theme="1"/>
      <name val="Arial Narrow"/>
      <family val="2"/>
    </font>
    <font>
      <sz val="10"/>
      <color rgb="FFFF0000"/>
      <name val="Arial Narrow"/>
      <family val="2"/>
    </font>
    <font>
      <sz val="10"/>
      <color theme="1"/>
      <name val="Arial Narrow"/>
      <family val="2"/>
    </font>
    <font>
      <sz val="10"/>
      <name val="Arial Narrow"/>
      <family val="2"/>
    </font>
    <font>
      <sz val="10"/>
      <color rgb="FF000000"/>
      <name val="Arial Narrow"/>
      <family val="2"/>
    </font>
    <font>
      <sz val="11"/>
      <color theme="0" tint="-0.499984740745262"/>
      <name val="Arial"/>
      <family val="2"/>
    </font>
    <font>
      <sz val="11"/>
      <color rgb="FF808080"/>
      <name val="Arial"/>
      <family val="2"/>
    </font>
    <font>
      <sz val="17"/>
      <name val="Bar-Code 39"/>
      <family val="3"/>
    </font>
    <font>
      <b/>
      <sz val="11"/>
      <color rgb="FF000000"/>
      <name val="Arial Narrow"/>
      <family val="2"/>
    </font>
    <font>
      <b/>
      <sz val="11"/>
      <color rgb="FF000000"/>
      <name val="Arial"/>
      <family val="2"/>
    </font>
    <font>
      <b/>
      <sz val="11"/>
      <color theme="0" tint="-0.499984740745262"/>
      <name val="Arial Narrow"/>
      <family val="2"/>
    </font>
    <font>
      <sz val="11"/>
      <color theme="0" tint="-0.499984740745262"/>
      <name val="Arial"/>
      <family val="2"/>
      <charset val="238"/>
    </font>
    <font>
      <sz val="11"/>
      <color theme="0" tint="-0.34998626667073579"/>
      <name val="Arial Narrow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2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8">
    <xf numFmtId="0" fontId="0" fillId="0" borderId="0"/>
    <xf numFmtId="164" fontId="2" fillId="0" borderId="0" applyBorder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0" fontId="1" fillId="0" borderId="0"/>
    <xf numFmtId="0" fontId="2" fillId="0" borderId="0"/>
    <xf numFmtId="0" fontId="27" fillId="0" borderId="0"/>
    <xf numFmtId="9" fontId="27" fillId="0" borderId="0" applyFont="0" applyFill="0" applyBorder="0" applyAlignment="0" applyProtection="0"/>
  </cellStyleXfs>
  <cellXfs count="80">
    <xf numFmtId="0" fontId="0" fillId="0" borderId="0" xfId="0"/>
    <xf numFmtId="0" fontId="3" fillId="0" borderId="0" xfId="0" applyFont="1" applyFill="1" applyAlignment="1" applyProtection="1"/>
    <xf numFmtId="0" fontId="4" fillId="0" borderId="0" xfId="0" applyFont="1" applyAlignment="1" applyProtection="1">
      <alignment horizontal="left"/>
    </xf>
    <xf numFmtId="0" fontId="5" fillId="0" borderId="0" xfId="0" applyFont="1" applyFill="1" applyBorder="1" applyAlignment="1" applyProtection="1"/>
    <xf numFmtId="0" fontId="6" fillId="0" borderId="0" xfId="0" applyFont="1" applyFill="1" applyAlignment="1" applyProtection="1">
      <alignment horizontal="left"/>
    </xf>
    <xf numFmtId="0" fontId="4" fillId="0" borderId="0" xfId="0" applyFont="1" applyAlignment="1" applyProtection="1">
      <alignment horizontal="right"/>
    </xf>
    <xf numFmtId="0" fontId="6" fillId="0" borderId="0" xfId="0" applyFont="1" applyFill="1" applyAlignment="1" applyProtection="1"/>
    <xf numFmtId="0" fontId="7" fillId="0" borderId="0" xfId="0" applyFont="1" applyFill="1" applyAlignment="1" applyProtection="1"/>
    <xf numFmtId="0" fontId="3" fillId="0" borderId="0" xfId="0" applyFont="1" applyFill="1" applyAlignment="1" applyProtection="1">
      <alignment vertical="top"/>
    </xf>
    <xf numFmtId="0" fontId="8" fillId="0" borderId="0" xfId="1" applyNumberFormat="1" applyFont="1" applyBorder="1" applyAlignment="1" applyProtection="1">
      <alignment horizontal="left" vertical="top"/>
    </xf>
    <xf numFmtId="0" fontId="5" fillId="0" borderId="0" xfId="0" applyFont="1" applyFill="1" applyBorder="1" applyAlignment="1" applyProtection="1">
      <alignment vertical="top"/>
    </xf>
    <xf numFmtId="0" fontId="6" fillId="0" borderId="0" xfId="0" applyFont="1" applyFill="1" applyAlignment="1" applyProtection="1">
      <alignment horizontal="left" vertical="top"/>
    </xf>
    <xf numFmtId="0" fontId="9" fillId="0" borderId="0" xfId="0" applyNumberFormat="1" applyFont="1" applyFill="1" applyAlignment="1" applyProtection="1">
      <alignment horizontal="right" vertical="top"/>
    </xf>
    <xf numFmtId="0" fontId="6" fillId="0" borderId="0" xfId="0" applyFont="1" applyFill="1" applyAlignment="1" applyProtection="1">
      <alignment vertical="top"/>
    </xf>
    <xf numFmtId="0" fontId="7" fillId="0" borderId="0" xfId="0" applyFont="1" applyFill="1" applyAlignment="1" applyProtection="1">
      <alignment vertical="top"/>
    </xf>
    <xf numFmtId="0" fontId="9" fillId="0" borderId="0" xfId="1" applyNumberFormat="1" applyFont="1" applyBorder="1" applyAlignment="1" applyProtection="1">
      <alignment horizontal="left" vertical="top"/>
    </xf>
    <xf numFmtId="0" fontId="9" fillId="0" borderId="0" xfId="1" applyNumberFormat="1" applyFont="1" applyBorder="1" applyAlignment="1" applyProtection="1">
      <alignment horizontal="right" vertical="top"/>
    </xf>
    <xf numFmtId="0" fontId="8" fillId="0" borderId="0" xfId="1" applyNumberFormat="1" applyFont="1" applyBorder="1" applyAlignment="1" applyProtection="1">
      <alignment horizontal="center" vertical="top"/>
    </xf>
    <xf numFmtId="0" fontId="8" fillId="0" borderId="0" xfId="1" applyNumberFormat="1" applyFont="1" applyBorder="1" applyAlignment="1" applyProtection="1">
      <alignment horizontal="right" vertical="top"/>
    </xf>
    <xf numFmtId="0" fontId="8" fillId="0" borderId="0" xfId="1" applyNumberFormat="1" applyFont="1" applyBorder="1" applyAlignment="1" applyProtection="1">
      <alignment vertical="top" wrapText="1"/>
    </xf>
    <xf numFmtId="0" fontId="3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vertical="center"/>
    </xf>
    <xf numFmtId="0" fontId="11" fillId="0" borderId="0" xfId="0" applyNumberFormat="1" applyFont="1" applyFill="1" applyAlignment="1" applyProtection="1">
      <alignment horizontal="left" vertical="center"/>
    </xf>
    <xf numFmtId="0" fontId="12" fillId="2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horizontal="left" vertical="center"/>
    </xf>
    <xf numFmtId="0" fontId="4" fillId="0" borderId="0" xfId="0" applyFont="1" applyAlignment="1" applyProtection="1">
      <alignment horizontal="right" vertical="center"/>
    </xf>
    <xf numFmtId="49" fontId="13" fillId="2" borderId="1" xfId="0" applyNumberFormat="1" applyFont="1" applyFill="1" applyBorder="1" applyAlignment="1" applyProtection="1">
      <alignment horizontal="center" vertical="center" wrapText="1"/>
    </xf>
    <xf numFmtId="0" fontId="13" fillId="2" borderId="1" xfId="0" applyFont="1" applyFill="1" applyBorder="1" applyAlignment="1" applyProtection="1">
      <alignment horizontal="center" vertical="center"/>
    </xf>
    <xf numFmtId="0" fontId="13" fillId="2" borderId="1" xfId="0" applyFont="1" applyFill="1" applyBorder="1" applyAlignment="1" applyProtection="1">
      <alignment horizontal="center" vertical="center" wrapText="1"/>
    </xf>
    <xf numFmtId="0" fontId="14" fillId="2" borderId="1" xfId="0" applyFont="1" applyFill="1" applyBorder="1" applyAlignment="1" applyProtection="1">
      <alignment horizontal="center" vertical="center" wrapText="1"/>
    </xf>
    <xf numFmtId="0" fontId="15" fillId="0" borderId="0" xfId="0" applyFont="1" applyFill="1" applyAlignment="1" applyProtection="1">
      <alignment vertical="center"/>
    </xf>
    <xf numFmtId="49" fontId="16" fillId="2" borderId="1" xfId="0" applyNumberFormat="1" applyFont="1" applyFill="1" applyBorder="1" applyAlignment="1" applyProtection="1">
      <alignment horizontal="center" vertical="center"/>
    </xf>
    <xf numFmtId="0" fontId="16" fillId="2" borderId="1" xfId="0" applyFont="1" applyFill="1" applyBorder="1" applyAlignment="1" applyProtection="1">
      <alignment horizontal="center" vertical="center"/>
    </xf>
    <xf numFmtId="0" fontId="16" fillId="2" borderId="1" xfId="0" applyFont="1" applyFill="1" applyBorder="1" applyAlignment="1" applyProtection="1">
      <alignment horizontal="center" vertical="center" wrapText="1"/>
    </xf>
    <xf numFmtId="0" fontId="17" fillId="0" borderId="0" xfId="0" applyFont="1" applyFill="1" applyAlignment="1" applyProtection="1">
      <alignment vertical="center"/>
    </xf>
    <xf numFmtId="0" fontId="18" fillId="0" borderId="0" xfId="0" applyFont="1" applyFill="1" applyAlignment="1" applyProtection="1">
      <alignment vertical="center"/>
    </xf>
    <xf numFmtId="49" fontId="12" fillId="2" borderId="1" xfId="0" applyNumberFormat="1" applyFont="1" applyFill="1" applyBorder="1" applyAlignment="1" applyProtection="1">
      <alignment horizontal="center" vertical="center"/>
    </xf>
    <xf numFmtId="0" fontId="13" fillId="2" borderId="1" xfId="0" applyFont="1" applyFill="1" applyBorder="1" applyAlignment="1" applyProtection="1">
      <alignment horizontal="left" vertical="center" wrapText="1"/>
    </xf>
    <xf numFmtId="0" fontId="12" fillId="2" borderId="1" xfId="0" applyFont="1" applyFill="1" applyBorder="1" applyAlignment="1" applyProtection="1">
      <alignment horizontal="center" vertical="center" wrapText="1"/>
    </xf>
    <xf numFmtId="3" fontId="12" fillId="2" borderId="1" xfId="0" applyNumberFormat="1" applyFont="1" applyFill="1" applyBorder="1" applyAlignment="1" applyProtection="1">
      <alignment horizontal="right" vertical="center" wrapText="1"/>
    </xf>
    <xf numFmtId="49" fontId="13" fillId="2" borderId="1" xfId="0" applyNumberFormat="1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left" vertical="center" wrapText="1"/>
    </xf>
    <xf numFmtId="0" fontId="13" fillId="2" borderId="1" xfId="0" applyFont="1" applyFill="1" applyBorder="1" applyAlignment="1" applyProtection="1">
      <alignment horizontal="left" vertical="center" wrapText="1"/>
      <protection locked="0"/>
    </xf>
    <xf numFmtId="3" fontId="12" fillId="2" borderId="1" xfId="0" applyNumberFormat="1" applyFont="1" applyFill="1" applyBorder="1" applyAlignment="1" applyProtection="1">
      <alignment horizontal="right" vertical="center" wrapText="1"/>
      <protection locked="0"/>
    </xf>
    <xf numFmtId="0" fontId="12" fillId="2" borderId="1" xfId="0" applyFont="1" applyFill="1" applyBorder="1" applyAlignment="1" applyProtection="1">
      <alignment horizontal="left" vertical="center" wrapText="1"/>
    </xf>
    <xf numFmtId="0" fontId="12" fillId="2" borderId="1" xfId="0" applyFont="1" applyFill="1" applyBorder="1" applyAlignment="1" applyProtection="1">
      <alignment horizontal="left" vertical="center" wrapText="1"/>
      <protection locked="0"/>
    </xf>
    <xf numFmtId="0" fontId="12" fillId="2" borderId="1" xfId="0" applyFont="1" applyFill="1" applyBorder="1" applyAlignment="1" applyProtection="1">
      <alignment horizontal="left" vertical="center" wrapText="1" indent="2"/>
    </xf>
    <xf numFmtId="0" fontId="12" fillId="2" borderId="1" xfId="0" applyFont="1" applyFill="1" applyBorder="1" applyAlignment="1" applyProtection="1">
      <alignment horizontal="left" vertical="center" indent="2"/>
    </xf>
    <xf numFmtId="0" fontId="13" fillId="2" borderId="1" xfId="0" applyFont="1" applyFill="1" applyBorder="1" applyAlignment="1" applyProtection="1">
      <alignment horizontal="left" vertical="center"/>
      <protection locked="0"/>
    </xf>
    <xf numFmtId="3" fontId="12" fillId="2" borderId="1" xfId="0" applyNumberFormat="1" applyFont="1" applyFill="1" applyBorder="1" applyAlignment="1" applyProtection="1">
      <alignment vertical="center" wrapText="1"/>
      <protection locked="0"/>
    </xf>
    <xf numFmtId="0" fontId="19" fillId="0" borderId="0" xfId="0" applyFont="1" applyAlignment="1" applyProtection="1">
      <alignment horizontal="left" vertical="center"/>
    </xf>
    <xf numFmtId="3" fontId="20" fillId="0" borderId="0" xfId="1" quotePrefix="1" applyNumberFormat="1" applyFont="1" applyFill="1" applyBorder="1" applyAlignment="1" applyProtection="1">
      <alignment horizontal="left" vertical="center"/>
    </xf>
    <xf numFmtId="3" fontId="21" fillId="0" borderId="0" xfId="1" quotePrefix="1" applyNumberFormat="1" applyFont="1" applyFill="1" applyBorder="1" applyAlignment="1" applyProtection="1">
      <alignment horizontal="right" vertical="center"/>
    </xf>
    <xf numFmtId="0" fontId="12" fillId="2" borderId="1" xfId="0" applyFont="1" applyFill="1" applyBorder="1" applyAlignment="1" applyProtection="1">
      <alignment vertical="center" wrapText="1"/>
    </xf>
    <xf numFmtId="0" fontId="12" fillId="2" borderId="1" xfId="0" applyFont="1" applyFill="1" applyBorder="1" applyAlignment="1" applyProtection="1">
      <alignment horizontal="center" vertical="center" wrapText="1"/>
      <protection locked="0"/>
    </xf>
    <xf numFmtId="0" fontId="13" fillId="2" borderId="1" xfId="0" applyFont="1" applyFill="1" applyBorder="1" applyAlignment="1" applyProtection="1">
      <alignment vertical="center" wrapText="1"/>
    </xf>
    <xf numFmtId="0" fontId="5" fillId="0" borderId="0" xfId="0" applyFont="1" applyFill="1" applyBorder="1" applyAlignment="1" applyProtection="1">
      <alignment vertical="center"/>
    </xf>
    <xf numFmtId="3" fontId="20" fillId="0" borderId="0" xfId="1" quotePrefix="1" applyNumberFormat="1" applyFont="1" applyFill="1" applyBorder="1" applyAlignment="1" applyProtection="1">
      <alignment horizontal="right" vertical="center"/>
    </xf>
    <xf numFmtId="2" fontId="5" fillId="0" borderId="0" xfId="0" applyNumberFormat="1" applyFont="1" applyFill="1" applyBorder="1" applyAlignment="1" applyProtection="1">
      <alignment vertical="center"/>
    </xf>
    <xf numFmtId="0" fontId="3" fillId="0" borderId="0" xfId="0" applyFont="1" applyFill="1" applyAlignment="1" applyProtection="1">
      <alignment horizontal="right" vertical="center"/>
    </xf>
    <xf numFmtId="0" fontId="4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22" fillId="0" borderId="0" xfId="0" applyFont="1" applyFill="1" applyAlignment="1" applyProtection="1">
      <alignment vertical="center"/>
    </xf>
    <xf numFmtId="0" fontId="22" fillId="0" borderId="0" xfId="0" applyFont="1" applyFill="1" applyAlignment="1" applyProtection="1">
      <alignment horizontal="center" vertical="center"/>
    </xf>
    <xf numFmtId="0" fontId="8" fillId="0" borderId="0" xfId="0" applyFont="1" applyFill="1" applyAlignment="1" applyProtection="1">
      <alignment horizontal="right" vertical="center"/>
    </xf>
    <xf numFmtId="0" fontId="23" fillId="0" borderId="0" xfId="0" applyFont="1" applyFill="1" applyAlignment="1" applyProtection="1">
      <alignment vertical="center"/>
    </xf>
    <xf numFmtId="0" fontId="9" fillId="0" borderId="0" xfId="0" applyFont="1" applyAlignment="1" applyProtection="1">
      <alignment horizontal="center" vertical="center"/>
    </xf>
    <xf numFmtId="0" fontId="24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vertical="center"/>
    </xf>
    <xf numFmtId="0" fontId="19" fillId="0" borderId="0" xfId="0" applyFont="1" applyAlignment="1" applyProtection="1">
      <alignment horizontal="left"/>
    </xf>
    <xf numFmtId="3" fontId="25" fillId="0" borderId="0" xfId="1" quotePrefix="1" applyNumberFormat="1" applyFont="1" applyFill="1" applyBorder="1" applyAlignment="1" applyProtection="1">
      <alignment horizontal="right"/>
    </xf>
    <xf numFmtId="165" fontId="8" fillId="0" borderId="0" xfId="0" applyNumberFormat="1" applyFont="1" applyAlignment="1" applyProtection="1">
      <alignment horizontal="left" vertical="center"/>
    </xf>
    <xf numFmtId="0" fontId="8" fillId="0" borderId="0" xfId="0" applyFont="1" applyAlignment="1" applyProtection="1">
      <alignment horizontal="center" vertical="center"/>
    </xf>
    <xf numFmtId="0" fontId="26" fillId="0" borderId="0" xfId="0" applyFont="1" applyAlignment="1" applyProtection="1">
      <alignment horizontal="center" vertical="center"/>
    </xf>
    <xf numFmtId="0" fontId="26" fillId="0" borderId="0" xfId="0" applyFont="1" applyAlignment="1" applyProtection="1">
      <alignment horizontal="right" vertical="center"/>
    </xf>
    <xf numFmtId="0" fontId="8" fillId="0" borderId="0" xfId="0" applyFont="1" applyAlignment="1" applyProtection="1">
      <alignment horizontal="right" vertical="center"/>
    </xf>
    <xf numFmtId="0" fontId="8" fillId="0" borderId="0" xfId="1" applyNumberFormat="1" applyFont="1" applyBorder="1" applyAlignment="1" applyProtection="1">
      <alignment horizontal="left" vertical="top" wrapText="1"/>
    </xf>
    <xf numFmtId="0" fontId="10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</cellXfs>
  <cellStyles count="8">
    <cellStyle name="Comma" xfId="1" builtinId="3"/>
    <cellStyle name="Comma 2" xfId="2"/>
    <cellStyle name="Comma 2 2" xfId="3"/>
    <cellStyle name="Normal" xfId="0" builtinId="0"/>
    <cellStyle name="Normal 2" xfId="4"/>
    <cellStyle name="Normal 3" xfId="5"/>
    <cellStyle name="Normal 4" xfId="6"/>
    <cellStyle name="Percent 2" xfId="7"/>
  </cellStyles>
  <dxfs count="4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ivredna%20dru&#353;tva%20MSV%20202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#Konverter"/>
      <sheetName val="#UNOS"/>
      <sheetName val="Uputstvo"/>
      <sheetName val="OsnPodaci"/>
      <sheetName val="BS"/>
      <sheetName val="BU"/>
      <sheetName val="GTDIR"/>
      <sheetName val="GTIND"/>
      <sheetName val="PPP"/>
      <sheetName val="ANEKS"/>
      <sheetName val="IPK"/>
      <sheetName val="STANEX"/>
      <sheetName val="INV01-1"/>
      <sheetName val="INV01-2"/>
      <sheetName val="ZS"/>
      <sheetName val="OVN"/>
      <sheetName val="ONŠ"/>
      <sheetName val="TZ"/>
      <sheetName val="ObavijRazvrst"/>
      <sheetName val="IzjStandard"/>
    </sheetNames>
    <sheetDataSet>
      <sheetData sheetId="0">
        <row r="2">
          <cell r="D2" t="str">
            <v>Banovići</v>
          </cell>
          <cell r="S2" t="str">
            <v>d.o.o.</v>
          </cell>
          <cell r="Y2" t="str">
            <v>Osnovna</v>
          </cell>
          <cell r="AC2" t="str">
            <v>Mikro</v>
          </cell>
          <cell r="AD2">
            <v>10</v>
          </cell>
          <cell r="AG2" t="str">
            <v>Tuzlanski kanton</v>
          </cell>
          <cell r="AI2" t="str">
            <v>Bihać</v>
          </cell>
        </row>
        <row r="3">
          <cell r="D3" t="str">
            <v>Bihać</v>
          </cell>
          <cell r="S3" t="str">
            <v>d.d.</v>
          </cell>
          <cell r="Y3" t="str">
            <v>Izmijenjena</v>
          </cell>
          <cell r="AC3" t="str">
            <v>Malo</v>
          </cell>
          <cell r="AG3" t="str">
            <v>Unsko-sanski kanton</v>
          </cell>
          <cell r="AI3" t="str">
            <v>Cazin</v>
          </cell>
        </row>
        <row r="4">
          <cell r="D4" t="str">
            <v>Bosanska Krupa</v>
          </cell>
          <cell r="S4" t="str">
            <v>d.n.o.</v>
          </cell>
          <cell r="AC4" t="str">
            <v>Srednje</v>
          </cell>
          <cell r="AG4" t="str">
            <v xml:space="preserve">Kanton 10 </v>
          </cell>
          <cell r="AI4" t="str">
            <v>Čapljina</v>
          </cell>
        </row>
        <row r="5">
          <cell r="D5" t="str">
            <v>Bosanski Petrovac</v>
          </cell>
          <cell r="S5" t="str">
            <v>k.d.</v>
          </cell>
          <cell r="AC5" t="str">
            <v>Veliko</v>
          </cell>
          <cell r="AG5" t="str">
            <v>Zeničko-dobojski kanton</v>
          </cell>
          <cell r="AI5" t="str">
            <v>Goražde</v>
          </cell>
        </row>
        <row r="6">
          <cell r="D6" t="str">
            <v>Bosansko Grahovo</v>
          </cell>
          <cell r="S6" t="str">
            <v>ostalo</v>
          </cell>
          <cell r="AG6" t="str">
            <v>Srednjobosanski kanton</v>
          </cell>
          <cell r="AI6" t="str">
            <v>Gračanica</v>
          </cell>
        </row>
        <row r="7">
          <cell r="D7" t="str">
            <v>Breza</v>
          </cell>
          <cell r="AG7" t="str">
            <v>Hercegovačko-neretvanski kanton</v>
          </cell>
          <cell r="AI7" t="str">
            <v>Gradačac</v>
          </cell>
        </row>
        <row r="8">
          <cell r="D8" t="str">
            <v>Bugojno</v>
          </cell>
          <cell r="AG8" t="str">
            <v>Posavski kanton</v>
          </cell>
          <cell r="AI8" t="str">
            <v>Livno</v>
          </cell>
        </row>
        <row r="9">
          <cell r="D9" t="str">
            <v>Busovača</v>
          </cell>
          <cell r="AG9" t="str">
            <v>Bosansko-podrinjski kanton</v>
          </cell>
          <cell r="AI9" t="str">
            <v>Ljubuški</v>
          </cell>
        </row>
        <row r="10">
          <cell r="D10" t="str">
            <v>Bužim</v>
          </cell>
          <cell r="AG10" t="str">
            <v>Zapadnohercegovački kanton</v>
          </cell>
          <cell r="AI10" t="str">
            <v>Mostar</v>
          </cell>
        </row>
        <row r="11">
          <cell r="D11" t="str">
            <v>Cazin</v>
          </cell>
          <cell r="AG11" t="str">
            <v>Kanton Sarajevo</v>
          </cell>
          <cell r="AI11" t="str">
            <v>Sarajevo</v>
          </cell>
        </row>
        <row r="12">
          <cell r="D12" t="str">
            <v>Čapljina</v>
          </cell>
          <cell r="AI12" t="str">
            <v>Srebrenik</v>
          </cell>
        </row>
        <row r="13">
          <cell r="D13" t="str">
            <v>Čelić</v>
          </cell>
          <cell r="AI13" t="str">
            <v>Široki Brijeg</v>
          </cell>
        </row>
        <row r="14">
          <cell r="D14" t="str">
            <v>Čitluk</v>
          </cell>
          <cell r="AI14" t="str">
            <v>Tuzla</v>
          </cell>
        </row>
        <row r="15">
          <cell r="D15" t="str">
            <v>Doboj-Istok</v>
          </cell>
          <cell r="AI15" t="str">
            <v>Visoko</v>
          </cell>
        </row>
        <row r="16">
          <cell r="D16" t="str">
            <v>Doboj-Jug</v>
          </cell>
          <cell r="AI16" t="str">
            <v>Zenica</v>
          </cell>
        </row>
        <row r="17">
          <cell r="D17" t="str">
            <v>Dobretići</v>
          </cell>
          <cell r="AI17" t="str">
            <v>Živinice</v>
          </cell>
        </row>
        <row r="18">
          <cell r="D18" t="str">
            <v>Domaljevac-Šamac</v>
          </cell>
        </row>
        <row r="19">
          <cell r="D19" t="str">
            <v>Donji Vakuf</v>
          </cell>
        </row>
        <row r="20">
          <cell r="D20" t="str">
            <v>Drvar</v>
          </cell>
        </row>
        <row r="21">
          <cell r="D21" t="str">
            <v>Foča</v>
          </cell>
        </row>
        <row r="22">
          <cell r="D22" t="str">
            <v>Fojnica</v>
          </cell>
        </row>
        <row r="23">
          <cell r="D23" t="str">
            <v>Glamoč</v>
          </cell>
        </row>
        <row r="24">
          <cell r="D24" t="str">
            <v>Goražde</v>
          </cell>
        </row>
        <row r="25">
          <cell r="D25" t="str">
            <v>Gornji Vakuf-Uskoplje</v>
          </cell>
        </row>
        <row r="26">
          <cell r="D26" t="str">
            <v>Gračanica</v>
          </cell>
        </row>
        <row r="27">
          <cell r="D27" t="str">
            <v>Gradačac</v>
          </cell>
        </row>
        <row r="28">
          <cell r="D28" t="str">
            <v>Grude</v>
          </cell>
        </row>
        <row r="29">
          <cell r="D29" t="str">
            <v>Hadžići</v>
          </cell>
        </row>
        <row r="30">
          <cell r="D30" t="str">
            <v>Ilidža</v>
          </cell>
        </row>
        <row r="31">
          <cell r="D31" t="str">
            <v>Ilijaš</v>
          </cell>
        </row>
        <row r="32">
          <cell r="D32" t="str">
            <v>Jablanica</v>
          </cell>
        </row>
        <row r="33">
          <cell r="D33" t="str">
            <v>Jajce</v>
          </cell>
        </row>
        <row r="34">
          <cell r="D34" t="str">
            <v>Kakanj</v>
          </cell>
        </row>
        <row r="35">
          <cell r="D35" t="str">
            <v>Kalesija</v>
          </cell>
        </row>
        <row r="36">
          <cell r="D36" t="str">
            <v>Kiseljak</v>
          </cell>
        </row>
        <row r="37">
          <cell r="D37" t="str">
            <v>Kladanj</v>
          </cell>
        </row>
        <row r="38">
          <cell r="D38" t="str">
            <v>Ključ</v>
          </cell>
        </row>
        <row r="39">
          <cell r="D39" t="str">
            <v>Konjic</v>
          </cell>
        </row>
        <row r="40">
          <cell r="D40" t="str">
            <v>Kreševo</v>
          </cell>
        </row>
        <row r="41">
          <cell r="D41" t="str">
            <v>Kupres</v>
          </cell>
        </row>
        <row r="42">
          <cell r="D42" t="str">
            <v>Livno</v>
          </cell>
        </row>
        <row r="43">
          <cell r="D43" t="str">
            <v>Lukavac</v>
          </cell>
        </row>
        <row r="44">
          <cell r="D44" t="str">
            <v>Ljubuški</v>
          </cell>
        </row>
        <row r="45">
          <cell r="D45" t="str">
            <v>Maglaj</v>
          </cell>
        </row>
        <row r="46">
          <cell r="D46" t="str">
            <v>Mostar</v>
          </cell>
        </row>
        <row r="47">
          <cell r="D47" t="str">
            <v>Neum</v>
          </cell>
        </row>
        <row r="48">
          <cell r="D48" t="str">
            <v>Novi Travnik</v>
          </cell>
        </row>
        <row r="49">
          <cell r="D49" t="str">
            <v>Odžak</v>
          </cell>
        </row>
        <row r="50">
          <cell r="D50" t="str">
            <v>Olovo</v>
          </cell>
        </row>
        <row r="51">
          <cell r="D51" t="str">
            <v>Orašje</v>
          </cell>
        </row>
        <row r="52">
          <cell r="D52" t="str">
            <v>Pale</v>
          </cell>
        </row>
        <row r="53">
          <cell r="D53" t="str">
            <v>Posušje</v>
          </cell>
        </row>
        <row r="54">
          <cell r="D54" t="str">
            <v>Prozor</v>
          </cell>
        </row>
        <row r="55">
          <cell r="D55" t="str">
            <v>Ravno</v>
          </cell>
        </row>
        <row r="56">
          <cell r="D56" t="str">
            <v>Sanski Most</v>
          </cell>
        </row>
        <row r="57">
          <cell r="D57" t="str">
            <v>Sapna</v>
          </cell>
        </row>
        <row r="58">
          <cell r="D58" t="str">
            <v>Sarajevo-Centar</v>
          </cell>
        </row>
        <row r="59">
          <cell r="D59" t="str">
            <v>Sarajevo-Novi Grad</v>
          </cell>
        </row>
        <row r="60">
          <cell r="D60" t="str">
            <v>Sarajevo-Novo Sarajevo</v>
          </cell>
        </row>
        <row r="61">
          <cell r="D61" t="str">
            <v>Sarajevo-Stari Grad</v>
          </cell>
        </row>
        <row r="62">
          <cell r="D62" t="str">
            <v>Srebrenik</v>
          </cell>
        </row>
        <row r="63">
          <cell r="D63" t="str">
            <v>Stolac</v>
          </cell>
        </row>
        <row r="64">
          <cell r="D64" t="str">
            <v>Široki Brijeg</v>
          </cell>
        </row>
        <row r="65">
          <cell r="D65" t="str">
            <v>Teočak</v>
          </cell>
        </row>
        <row r="66">
          <cell r="D66" t="str">
            <v>Tešanj</v>
          </cell>
        </row>
        <row r="67">
          <cell r="D67" t="str">
            <v>Tomislavgrad</v>
          </cell>
        </row>
        <row r="68">
          <cell r="D68" t="str">
            <v>Travnik</v>
          </cell>
        </row>
        <row r="69">
          <cell r="D69" t="str">
            <v>Trnovo</v>
          </cell>
        </row>
        <row r="70">
          <cell r="D70" t="str">
            <v>Tuzla</v>
          </cell>
        </row>
        <row r="71">
          <cell r="D71" t="str">
            <v>Usora</v>
          </cell>
        </row>
        <row r="72">
          <cell r="D72" t="str">
            <v>Vareš</v>
          </cell>
        </row>
        <row r="73">
          <cell r="D73" t="str">
            <v>Velika Kladuša</v>
          </cell>
        </row>
        <row r="74">
          <cell r="D74" t="str">
            <v>Visoko</v>
          </cell>
        </row>
        <row r="75">
          <cell r="D75" t="str">
            <v>Vitez</v>
          </cell>
        </row>
        <row r="76">
          <cell r="D76" t="str">
            <v>Vogošća</v>
          </cell>
        </row>
        <row r="77">
          <cell r="D77" t="str">
            <v>Zavidovići</v>
          </cell>
        </row>
        <row r="78">
          <cell r="D78" t="str">
            <v>Zenica</v>
          </cell>
        </row>
        <row r="79">
          <cell r="D79" t="str">
            <v>Žepče</v>
          </cell>
        </row>
        <row r="80">
          <cell r="D80" t="str">
            <v>Živinice</v>
          </cell>
        </row>
      </sheetData>
      <sheetData sheetId="1">
        <row r="12">
          <cell r="B12" t="str">
            <v>103</v>
          </cell>
        </row>
      </sheetData>
      <sheetData sheetId="2"/>
      <sheetData sheetId="3">
        <row r="4">
          <cell r="A4" t="str">
            <v>4218055990000</v>
          </cell>
          <cell r="B4" t="str">
            <v>RMK PROMET DD</v>
          </cell>
        </row>
        <row r="10">
          <cell r="A10" t="str">
            <v>Zenica</v>
          </cell>
        </row>
        <row r="13">
          <cell r="A13" t="str">
            <v>KUČUKOVIĆI 2</v>
          </cell>
        </row>
        <row r="16">
          <cell r="B16" t="str">
            <v>218055990000</v>
          </cell>
        </row>
        <row r="18">
          <cell r="B18" t="str">
            <v>Trgovina na veliko metalnom robom, instalacijskim materijalom, uređajima i opremom za vodovod i grijanje</v>
          </cell>
        </row>
        <row r="19">
          <cell r="A19" t="str">
            <v>46.74</v>
          </cell>
        </row>
        <row r="23">
          <cell r="A23" t="str">
            <v>1401021120082943</v>
          </cell>
          <cell r="B23" t="str">
            <v/>
          </cell>
        </row>
        <row r="35">
          <cell r="A35" t="str">
            <v>RASIM</v>
          </cell>
          <cell r="B35" t="str">
            <v>MULIĆ</v>
          </cell>
        </row>
        <row r="55">
          <cell r="A55" t="str">
            <v>Vanredni</v>
          </cell>
        </row>
        <row r="58">
          <cell r="B58">
            <v>44742</v>
          </cell>
          <cell r="D58">
            <v>44757</v>
          </cell>
        </row>
        <row r="68">
          <cell r="A68" t="str">
            <v>Beganović (Nesib) Jasmin; licenca br. CR-5311/5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F932E"/>
  </sheetPr>
  <dimension ref="A1:AII154"/>
  <sheetViews>
    <sheetView showGridLines="0" tabSelected="1" view="pageLayout" topLeftCell="E1" zoomScaleNormal="100" workbookViewId="0">
      <selection activeCell="J20" sqref="J20:J25"/>
    </sheetView>
  </sheetViews>
  <sheetFormatPr defaultColWidth="7.5703125" defaultRowHeight="16.5"/>
  <cols>
    <col min="1" max="2" width="7.5703125" style="20" hidden="1" customWidth="1"/>
    <col min="3" max="3" width="11" style="20" hidden="1" customWidth="1"/>
    <col min="4" max="4" width="7.5703125" style="20" hidden="1" customWidth="1"/>
    <col min="5" max="5" width="7.7109375" style="59" customWidth="1"/>
    <col min="6" max="6" width="79.85546875" style="57" customWidth="1"/>
    <col min="7" max="7" width="9.28515625" style="57" customWidth="1"/>
    <col min="8" max="8" width="7.28515625" style="57" customWidth="1"/>
    <col min="9" max="9" width="18.85546875" style="25" customWidth="1"/>
    <col min="10" max="10" width="18.85546875" style="21" customWidth="1"/>
    <col min="11" max="919" width="7.5703125" style="21"/>
    <col min="920" max="16384" width="7.5703125" style="22"/>
  </cols>
  <sheetData>
    <row r="1" spans="1:919" s="7" customFormat="1" ht="15.75" customHeight="1">
      <c r="A1" s="1"/>
      <c r="B1" s="1"/>
      <c r="C1" s="1"/>
      <c r="D1" s="1"/>
      <c r="E1" s="2" t="s">
        <v>0</v>
      </c>
      <c r="F1" s="3"/>
      <c r="G1" s="3"/>
      <c r="H1" s="3"/>
      <c r="I1" s="4"/>
      <c r="J1" s="5" t="s">
        <v>1</v>
      </c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6"/>
      <c r="GO1" s="6"/>
      <c r="GP1" s="6"/>
      <c r="GQ1" s="6"/>
      <c r="GR1" s="6"/>
      <c r="GS1" s="6"/>
      <c r="GT1" s="6"/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  <c r="HH1" s="6"/>
      <c r="HI1" s="6"/>
      <c r="HJ1" s="6"/>
      <c r="HK1" s="6"/>
      <c r="HL1" s="6"/>
      <c r="HM1" s="6"/>
      <c r="HN1" s="6"/>
      <c r="HO1" s="6"/>
      <c r="HP1" s="6"/>
      <c r="HQ1" s="6"/>
      <c r="HR1" s="6"/>
      <c r="HS1" s="6"/>
      <c r="HT1" s="6"/>
      <c r="HU1" s="6"/>
      <c r="HV1" s="6"/>
      <c r="HW1" s="6"/>
      <c r="HX1" s="6"/>
      <c r="HY1" s="6"/>
      <c r="HZ1" s="6"/>
      <c r="IA1" s="6"/>
      <c r="IB1" s="6"/>
      <c r="IC1" s="6"/>
      <c r="ID1" s="6"/>
      <c r="IE1" s="6"/>
      <c r="IF1" s="6"/>
      <c r="IG1" s="6"/>
      <c r="IH1" s="6"/>
      <c r="II1" s="6"/>
      <c r="IJ1" s="6"/>
      <c r="IK1" s="6"/>
      <c r="IL1" s="6"/>
      <c r="IM1" s="6"/>
      <c r="IN1" s="6"/>
      <c r="IO1" s="6"/>
      <c r="IP1" s="6"/>
      <c r="IQ1" s="6"/>
      <c r="IR1" s="6"/>
      <c r="IS1" s="6"/>
      <c r="IT1" s="6"/>
      <c r="IU1" s="6"/>
      <c r="IV1" s="6"/>
      <c r="IW1" s="6"/>
      <c r="IX1" s="6"/>
      <c r="IY1" s="6"/>
      <c r="IZ1" s="6"/>
      <c r="JA1" s="6"/>
      <c r="JB1" s="6"/>
      <c r="JC1" s="6"/>
      <c r="JD1" s="6"/>
      <c r="JE1" s="6"/>
      <c r="JF1" s="6"/>
      <c r="JG1" s="6"/>
      <c r="JH1" s="6"/>
      <c r="JI1" s="6"/>
      <c r="JJ1" s="6"/>
      <c r="JK1" s="6"/>
      <c r="JL1" s="6"/>
      <c r="JM1" s="6"/>
      <c r="JN1" s="6"/>
      <c r="JO1" s="6"/>
      <c r="JP1" s="6"/>
      <c r="JQ1" s="6"/>
      <c r="JR1" s="6"/>
      <c r="JS1" s="6"/>
      <c r="JT1" s="6"/>
      <c r="JU1" s="6"/>
      <c r="JV1" s="6"/>
      <c r="JW1" s="6"/>
      <c r="JX1" s="6"/>
      <c r="JY1" s="6"/>
      <c r="JZ1" s="6"/>
      <c r="KA1" s="6"/>
      <c r="KB1" s="6"/>
      <c r="KC1" s="6"/>
      <c r="KD1" s="6"/>
      <c r="KE1" s="6"/>
      <c r="KF1" s="6"/>
      <c r="KG1" s="6"/>
      <c r="KH1" s="6"/>
      <c r="KI1" s="6"/>
      <c r="KJ1" s="6"/>
      <c r="KK1" s="6"/>
      <c r="KL1" s="6"/>
      <c r="KM1" s="6"/>
      <c r="KN1" s="6"/>
      <c r="KO1" s="6"/>
      <c r="KP1" s="6"/>
      <c r="KQ1" s="6"/>
      <c r="KR1" s="6"/>
      <c r="KS1" s="6"/>
      <c r="KT1" s="6"/>
      <c r="KU1" s="6"/>
      <c r="KV1" s="6"/>
      <c r="KW1" s="6"/>
      <c r="KX1" s="6"/>
      <c r="KY1" s="6"/>
      <c r="KZ1" s="6"/>
      <c r="LA1" s="6"/>
      <c r="LB1" s="6"/>
      <c r="LC1" s="6"/>
      <c r="LD1" s="6"/>
      <c r="LE1" s="6"/>
      <c r="LF1" s="6"/>
      <c r="LG1" s="6"/>
      <c r="LH1" s="6"/>
      <c r="LI1" s="6"/>
      <c r="LJ1" s="6"/>
      <c r="LK1" s="6"/>
      <c r="LL1" s="6"/>
      <c r="LM1" s="6"/>
      <c r="LN1" s="6"/>
      <c r="LO1" s="6"/>
      <c r="LP1" s="6"/>
      <c r="LQ1" s="6"/>
      <c r="LR1" s="6"/>
      <c r="LS1" s="6"/>
      <c r="LT1" s="6"/>
      <c r="LU1" s="6"/>
      <c r="LV1" s="6"/>
      <c r="LW1" s="6"/>
      <c r="LX1" s="6"/>
      <c r="LY1" s="6"/>
      <c r="LZ1" s="6"/>
      <c r="MA1" s="6"/>
      <c r="MB1" s="6"/>
      <c r="MC1" s="6"/>
      <c r="MD1" s="6"/>
      <c r="ME1" s="6"/>
      <c r="MF1" s="6"/>
      <c r="MG1" s="6"/>
      <c r="MH1" s="6"/>
      <c r="MI1" s="6"/>
      <c r="MJ1" s="6"/>
      <c r="MK1" s="6"/>
      <c r="ML1" s="6"/>
      <c r="MM1" s="6"/>
      <c r="MN1" s="6"/>
      <c r="MO1" s="6"/>
      <c r="MP1" s="6"/>
      <c r="MQ1" s="6"/>
      <c r="MR1" s="6"/>
      <c r="MS1" s="6"/>
      <c r="MT1" s="6"/>
      <c r="MU1" s="6"/>
      <c r="MV1" s="6"/>
      <c r="MW1" s="6"/>
      <c r="MX1" s="6"/>
      <c r="MY1" s="6"/>
      <c r="MZ1" s="6"/>
      <c r="NA1" s="6"/>
      <c r="NB1" s="6"/>
      <c r="NC1" s="6"/>
      <c r="ND1" s="6"/>
      <c r="NE1" s="6"/>
      <c r="NF1" s="6"/>
      <c r="NG1" s="6"/>
      <c r="NH1" s="6"/>
      <c r="NI1" s="6"/>
      <c r="NJ1" s="6"/>
      <c r="NK1" s="6"/>
      <c r="NL1" s="6"/>
      <c r="NM1" s="6"/>
      <c r="NN1" s="6"/>
      <c r="NO1" s="6"/>
      <c r="NP1" s="6"/>
      <c r="NQ1" s="6"/>
      <c r="NR1" s="6"/>
      <c r="NS1" s="6"/>
      <c r="NT1" s="6"/>
      <c r="NU1" s="6"/>
      <c r="NV1" s="6"/>
      <c r="NW1" s="6"/>
      <c r="NX1" s="6"/>
      <c r="NY1" s="6"/>
      <c r="NZ1" s="6"/>
      <c r="OA1" s="6"/>
      <c r="OB1" s="6"/>
      <c r="OC1" s="6"/>
      <c r="OD1" s="6"/>
      <c r="OE1" s="6"/>
      <c r="OF1" s="6"/>
      <c r="OG1" s="6"/>
      <c r="OH1" s="6"/>
      <c r="OI1" s="6"/>
      <c r="OJ1" s="6"/>
      <c r="OK1" s="6"/>
      <c r="OL1" s="6"/>
      <c r="OM1" s="6"/>
      <c r="ON1" s="6"/>
      <c r="OO1" s="6"/>
      <c r="OP1" s="6"/>
      <c r="OQ1" s="6"/>
      <c r="OR1" s="6"/>
      <c r="OS1" s="6"/>
      <c r="OT1" s="6"/>
      <c r="OU1" s="6"/>
      <c r="OV1" s="6"/>
      <c r="OW1" s="6"/>
      <c r="OX1" s="6"/>
      <c r="OY1" s="6"/>
      <c r="OZ1" s="6"/>
      <c r="PA1" s="6"/>
      <c r="PB1" s="6"/>
      <c r="PC1" s="6"/>
      <c r="PD1" s="6"/>
      <c r="PE1" s="6"/>
      <c r="PF1" s="6"/>
      <c r="PG1" s="6"/>
      <c r="PH1" s="6"/>
      <c r="PI1" s="6"/>
      <c r="PJ1" s="6"/>
      <c r="PK1" s="6"/>
      <c r="PL1" s="6"/>
      <c r="PM1" s="6"/>
      <c r="PN1" s="6"/>
      <c r="PO1" s="6"/>
      <c r="PP1" s="6"/>
      <c r="PQ1" s="6"/>
      <c r="PR1" s="6"/>
      <c r="PS1" s="6"/>
      <c r="PT1" s="6"/>
      <c r="PU1" s="6"/>
      <c r="PV1" s="6"/>
      <c r="PW1" s="6"/>
      <c r="PX1" s="6"/>
      <c r="PY1" s="6"/>
      <c r="PZ1" s="6"/>
      <c r="QA1" s="6"/>
      <c r="QB1" s="6"/>
      <c r="QC1" s="6"/>
      <c r="QD1" s="6"/>
      <c r="QE1" s="6"/>
      <c r="QF1" s="6"/>
      <c r="QG1" s="6"/>
      <c r="QH1" s="6"/>
      <c r="QI1" s="6"/>
      <c r="QJ1" s="6"/>
      <c r="QK1" s="6"/>
      <c r="QL1" s="6"/>
      <c r="QM1" s="6"/>
      <c r="QN1" s="6"/>
      <c r="QO1" s="6"/>
      <c r="QP1" s="6"/>
      <c r="QQ1" s="6"/>
      <c r="QR1" s="6"/>
      <c r="QS1" s="6"/>
      <c r="QT1" s="6"/>
      <c r="QU1" s="6"/>
      <c r="QV1" s="6"/>
      <c r="QW1" s="6"/>
      <c r="QX1" s="6"/>
      <c r="QY1" s="6"/>
      <c r="QZ1" s="6"/>
      <c r="RA1" s="6"/>
      <c r="RB1" s="6"/>
      <c r="RC1" s="6"/>
      <c r="RD1" s="6"/>
      <c r="RE1" s="6"/>
      <c r="RF1" s="6"/>
      <c r="RG1" s="6"/>
      <c r="RH1" s="6"/>
      <c r="RI1" s="6"/>
      <c r="RJ1" s="6"/>
      <c r="RK1" s="6"/>
      <c r="RL1" s="6"/>
      <c r="RM1" s="6"/>
      <c r="RN1" s="6"/>
      <c r="RO1" s="6"/>
      <c r="RP1" s="6"/>
      <c r="RQ1" s="6"/>
      <c r="RR1" s="6"/>
      <c r="RS1" s="6"/>
      <c r="RT1" s="6"/>
      <c r="RU1" s="6"/>
      <c r="RV1" s="6"/>
      <c r="RW1" s="6"/>
      <c r="RX1" s="6"/>
      <c r="RY1" s="6"/>
      <c r="RZ1" s="6"/>
      <c r="SA1" s="6"/>
      <c r="SB1" s="6"/>
      <c r="SC1" s="6"/>
      <c r="SD1" s="6"/>
      <c r="SE1" s="6"/>
      <c r="SF1" s="6"/>
      <c r="SG1" s="6"/>
      <c r="SH1" s="6"/>
      <c r="SI1" s="6"/>
      <c r="SJ1" s="6"/>
      <c r="SK1" s="6"/>
      <c r="SL1" s="6"/>
      <c r="SM1" s="6"/>
      <c r="SN1" s="6"/>
      <c r="SO1" s="6"/>
      <c r="SP1" s="6"/>
      <c r="SQ1" s="6"/>
      <c r="SR1" s="6"/>
      <c r="SS1" s="6"/>
      <c r="ST1" s="6"/>
      <c r="SU1" s="6"/>
      <c r="SV1" s="6"/>
      <c r="SW1" s="6"/>
      <c r="SX1" s="6"/>
      <c r="SY1" s="6"/>
      <c r="SZ1" s="6"/>
      <c r="TA1" s="6"/>
      <c r="TB1" s="6"/>
      <c r="TC1" s="6"/>
      <c r="TD1" s="6"/>
      <c r="TE1" s="6"/>
      <c r="TF1" s="6"/>
      <c r="TG1" s="6"/>
      <c r="TH1" s="6"/>
      <c r="TI1" s="6"/>
      <c r="TJ1" s="6"/>
      <c r="TK1" s="6"/>
      <c r="TL1" s="6"/>
      <c r="TM1" s="6"/>
      <c r="TN1" s="6"/>
      <c r="TO1" s="6"/>
      <c r="TP1" s="6"/>
      <c r="TQ1" s="6"/>
      <c r="TR1" s="6"/>
      <c r="TS1" s="6"/>
      <c r="TT1" s="6"/>
      <c r="TU1" s="6"/>
      <c r="TV1" s="6"/>
      <c r="TW1" s="6"/>
      <c r="TX1" s="6"/>
      <c r="TY1" s="6"/>
      <c r="TZ1" s="6"/>
      <c r="UA1" s="6"/>
      <c r="UB1" s="6"/>
      <c r="UC1" s="6"/>
      <c r="UD1" s="6"/>
      <c r="UE1" s="6"/>
      <c r="UF1" s="6"/>
      <c r="UG1" s="6"/>
      <c r="UH1" s="6"/>
      <c r="UI1" s="6"/>
      <c r="UJ1" s="6"/>
      <c r="UK1" s="6"/>
      <c r="UL1" s="6"/>
      <c r="UM1" s="6"/>
      <c r="UN1" s="6"/>
      <c r="UO1" s="6"/>
      <c r="UP1" s="6"/>
      <c r="UQ1" s="6"/>
      <c r="UR1" s="6"/>
      <c r="US1" s="6"/>
      <c r="UT1" s="6"/>
      <c r="UU1" s="6"/>
      <c r="UV1" s="6"/>
      <c r="UW1" s="6"/>
      <c r="UX1" s="6"/>
      <c r="UY1" s="6"/>
      <c r="UZ1" s="6"/>
      <c r="VA1" s="6"/>
      <c r="VB1" s="6"/>
      <c r="VC1" s="6"/>
      <c r="VD1" s="6"/>
      <c r="VE1" s="6"/>
      <c r="VF1" s="6"/>
      <c r="VG1" s="6"/>
      <c r="VH1" s="6"/>
      <c r="VI1" s="6"/>
      <c r="VJ1" s="6"/>
      <c r="VK1" s="6"/>
      <c r="VL1" s="6"/>
      <c r="VM1" s="6"/>
      <c r="VN1" s="6"/>
      <c r="VO1" s="6"/>
      <c r="VP1" s="6"/>
      <c r="VQ1" s="6"/>
      <c r="VR1" s="6"/>
      <c r="VS1" s="6"/>
      <c r="VT1" s="6"/>
      <c r="VU1" s="6"/>
      <c r="VV1" s="6"/>
      <c r="VW1" s="6"/>
      <c r="VX1" s="6"/>
      <c r="VY1" s="6"/>
      <c r="VZ1" s="6"/>
      <c r="WA1" s="6"/>
      <c r="WB1" s="6"/>
      <c r="WC1" s="6"/>
      <c r="WD1" s="6"/>
      <c r="WE1" s="6"/>
      <c r="WF1" s="6"/>
      <c r="WG1" s="6"/>
      <c r="WH1" s="6"/>
      <c r="WI1" s="6"/>
      <c r="WJ1" s="6"/>
      <c r="WK1" s="6"/>
      <c r="WL1" s="6"/>
      <c r="WM1" s="6"/>
      <c r="WN1" s="6"/>
      <c r="WO1" s="6"/>
      <c r="WP1" s="6"/>
      <c r="WQ1" s="6"/>
      <c r="WR1" s="6"/>
      <c r="WS1" s="6"/>
      <c r="WT1" s="6"/>
      <c r="WU1" s="6"/>
      <c r="WV1" s="6"/>
      <c r="WW1" s="6"/>
      <c r="WX1" s="6"/>
      <c r="WY1" s="6"/>
      <c r="WZ1" s="6"/>
      <c r="XA1" s="6"/>
      <c r="XB1" s="6"/>
      <c r="XC1" s="6"/>
      <c r="XD1" s="6"/>
      <c r="XE1" s="6"/>
      <c r="XF1" s="6"/>
      <c r="XG1" s="6"/>
      <c r="XH1" s="6"/>
      <c r="XI1" s="6"/>
      <c r="XJ1" s="6"/>
      <c r="XK1" s="6"/>
      <c r="XL1" s="6"/>
      <c r="XM1" s="6"/>
      <c r="XN1" s="6"/>
      <c r="XO1" s="6"/>
      <c r="XP1" s="6"/>
      <c r="XQ1" s="6"/>
      <c r="XR1" s="6"/>
      <c r="XS1" s="6"/>
      <c r="XT1" s="6"/>
      <c r="XU1" s="6"/>
      <c r="XV1" s="6"/>
      <c r="XW1" s="6"/>
      <c r="XX1" s="6"/>
      <c r="XY1" s="6"/>
      <c r="XZ1" s="6"/>
      <c r="YA1" s="6"/>
      <c r="YB1" s="6"/>
      <c r="YC1" s="6"/>
      <c r="YD1" s="6"/>
      <c r="YE1" s="6"/>
      <c r="YF1" s="6"/>
      <c r="YG1" s="6"/>
      <c r="YH1" s="6"/>
      <c r="YI1" s="6"/>
      <c r="YJ1" s="6"/>
      <c r="YK1" s="6"/>
      <c r="YL1" s="6"/>
      <c r="YM1" s="6"/>
      <c r="YN1" s="6"/>
      <c r="YO1" s="6"/>
      <c r="YP1" s="6"/>
      <c r="YQ1" s="6"/>
      <c r="YR1" s="6"/>
      <c r="YS1" s="6"/>
      <c r="YT1" s="6"/>
      <c r="YU1" s="6"/>
      <c r="YV1" s="6"/>
      <c r="YW1" s="6"/>
      <c r="YX1" s="6"/>
      <c r="YY1" s="6"/>
      <c r="YZ1" s="6"/>
      <c r="ZA1" s="6"/>
      <c r="ZB1" s="6"/>
      <c r="ZC1" s="6"/>
      <c r="ZD1" s="6"/>
      <c r="ZE1" s="6"/>
      <c r="ZF1" s="6"/>
      <c r="ZG1" s="6"/>
      <c r="ZH1" s="6"/>
      <c r="ZI1" s="6"/>
      <c r="ZJ1" s="6"/>
      <c r="ZK1" s="6"/>
      <c r="ZL1" s="6"/>
      <c r="ZM1" s="6"/>
      <c r="ZN1" s="6"/>
      <c r="ZO1" s="6"/>
      <c r="ZP1" s="6"/>
      <c r="ZQ1" s="6"/>
      <c r="ZR1" s="6"/>
      <c r="ZS1" s="6"/>
      <c r="ZT1" s="6"/>
      <c r="ZU1" s="6"/>
      <c r="ZV1" s="6"/>
      <c r="ZW1" s="6"/>
      <c r="ZX1" s="6"/>
      <c r="ZY1" s="6"/>
      <c r="ZZ1" s="6"/>
      <c r="AAA1" s="6"/>
      <c r="AAB1" s="6"/>
      <c r="AAC1" s="6"/>
      <c r="AAD1" s="6"/>
      <c r="AAE1" s="6"/>
      <c r="AAF1" s="6"/>
      <c r="AAG1" s="6"/>
      <c r="AAH1" s="6"/>
      <c r="AAI1" s="6"/>
      <c r="AAJ1" s="6"/>
      <c r="AAK1" s="6"/>
      <c r="AAL1" s="6"/>
      <c r="AAM1" s="6"/>
      <c r="AAN1" s="6"/>
      <c r="AAO1" s="6"/>
      <c r="AAP1" s="6"/>
      <c r="AAQ1" s="6"/>
      <c r="AAR1" s="6"/>
      <c r="AAS1" s="6"/>
      <c r="AAT1" s="6"/>
      <c r="AAU1" s="6"/>
      <c r="AAV1" s="6"/>
      <c r="AAW1" s="6"/>
      <c r="AAX1" s="6"/>
      <c r="AAY1" s="6"/>
      <c r="AAZ1" s="6"/>
      <c r="ABA1" s="6"/>
      <c r="ABB1" s="6"/>
      <c r="ABC1" s="6"/>
      <c r="ABD1" s="6"/>
      <c r="ABE1" s="6"/>
      <c r="ABF1" s="6"/>
      <c r="ABG1" s="6"/>
      <c r="ABH1" s="6"/>
      <c r="ABI1" s="6"/>
      <c r="ABJ1" s="6"/>
      <c r="ABK1" s="6"/>
      <c r="ABL1" s="6"/>
      <c r="ABM1" s="6"/>
      <c r="ABN1" s="6"/>
      <c r="ABO1" s="6"/>
      <c r="ABP1" s="6"/>
      <c r="ABQ1" s="6"/>
      <c r="ABR1" s="6"/>
      <c r="ABS1" s="6"/>
      <c r="ABT1" s="6"/>
      <c r="ABU1" s="6"/>
      <c r="ABV1" s="6"/>
      <c r="ABW1" s="6"/>
      <c r="ABX1" s="6"/>
      <c r="ABY1" s="6"/>
      <c r="ABZ1" s="6"/>
      <c r="ACA1" s="6"/>
      <c r="ACB1" s="6"/>
      <c r="ACC1" s="6"/>
      <c r="ACD1" s="6"/>
      <c r="ACE1" s="6"/>
      <c r="ACF1" s="6"/>
      <c r="ACG1" s="6"/>
      <c r="ACH1" s="6"/>
      <c r="ACI1" s="6"/>
      <c r="ACJ1" s="6"/>
      <c r="ACK1" s="6"/>
      <c r="ACL1" s="6"/>
      <c r="ACM1" s="6"/>
      <c r="ACN1" s="6"/>
      <c r="ACO1" s="6"/>
      <c r="ACP1" s="6"/>
      <c r="ACQ1" s="6"/>
      <c r="ACR1" s="6"/>
      <c r="ACS1" s="6"/>
      <c r="ACT1" s="6"/>
      <c r="ACU1" s="6"/>
      <c r="ACV1" s="6"/>
      <c r="ACW1" s="6"/>
      <c r="ACX1" s="6"/>
      <c r="ACY1" s="6"/>
      <c r="ACZ1" s="6"/>
      <c r="ADA1" s="6"/>
      <c r="ADB1" s="6"/>
      <c r="ADC1" s="6"/>
      <c r="ADD1" s="6"/>
      <c r="ADE1" s="6"/>
      <c r="ADF1" s="6"/>
      <c r="ADG1" s="6"/>
      <c r="ADH1" s="6"/>
      <c r="ADI1" s="6"/>
      <c r="ADJ1" s="6"/>
      <c r="ADK1" s="6"/>
      <c r="ADL1" s="6"/>
      <c r="ADM1" s="6"/>
      <c r="ADN1" s="6"/>
      <c r="ADO1" s="6"/>
      <c r="ADP1" s="6"/>
      <c r="ADQ1" s="6"/>
      <c r="ADR1" s="6"/>
      <c r="ADS1" s="6"/>
      <c r="ADT1" s="6"/>
      <c r="ADU1" s="6"/>
      <c r="ADV1" s="6"/>
      <c r="ADW1" s="6"/>
      <c r="ADX1" s="6"/>
      <c r="ADY1" s="6"/>
      <c r="ADZ1" s="6"/>
      <c r="AEA1" s="6"/>
      <c r="AEB1" s="6"/>
      <c r="AEC1" s="6"/>
      <c r="AED1" s="6"/>
      <c r="AEE1" s="6"/>
      <c r="AEF1" s="6"/>
      <c r="AEG1" s="6"/>
      <c r="AEH1" s="6"/>
      <c r="AEI1" s="6"/>
      <c r="AEJ1" s="6"/>
      <c r="AEK1" s="6"/>
      <c r="AEL1" s="6"/>
      <c r="AEM1" s="6"/>
      <c r="AEN1" s="6"/>
      <c r="AEO1" s="6"/>
      <c r="AEP1" s="6"/>
      <c r="AEQ1" s="6"/>
      <c r="AER1" s="6"/>
      <c r="AES1" s="6"/>
      <c r="AET1" s="6"/>
      <c r="AEU1" s="6"/>
      <c r="AEV1" s="6"/>
      <c r="AEW1" s="6"/>
      <c r="AEX1" s="6"/>
      <c r="AEY1" s="6"/>
      <c r="AEZ1" s="6"/>
      <c r="AFA1" s="6"/>
      <c r="AFB1" s="6"/>
      <c r="AFC1" s="6"/>
      <c r="AFD1" s="6"/>
      <c r="AFE1" s="6"/>
      <c r="AFF1" s="6"/>
      <c r="AFG1" s="6"/>
      <c r="AFH1" s="6"/>
      <c r="AFI1" s="6"/>
      <c r="AFJ1" s="6"/>
      <c r="AFK1" s="6"/>
      <c r="AFL1" s="6"/>
      <c r="AFM1" s="6"/>
      <c r="AFN1" s="6"/>
      <c r="AFO1" s="6"/>
      <c r="AFP1" s="6"/>
      <c r="AFQ1" s="6"/>
      <c r="AFR1" s="6"/>
      <c r="AFS1" s="6"/>
      <c r="AFT1" s="6"/>
      <c r="AFU1" s="6"/>
      <c r="AFV1" s="6"/>
      <c r="AFW1" s="6"/>
      <c r="AFX1" s="6"/>
      <c r="AFY1" s="6"/>
      <c r="AFZ1" s="6"/>
      <c r="AGA1" s="6"/>
      <c r="AGB1" s="6"/>
      <c r="AGC1" s="6"/>
      <c r="AGD1" s="6"/>
      <c r="AGE1" s="6"/>
      <c r="AGF1" s="6"/>
      <c r="AGG1" s="6"/>
      <c r="AGH1" s="6"/>
      <c r="AGI1" s="6"/>
      <c r="AGJ1" s="6"/>
      <c r="AGK1" s="6"/>
      <c r="AGL1" s="6"/>
      <c r="AGM1" s="6"/>
      <c r="AGN1" s="6"/>
      <c r="AGO1" s="6"/>
      <c r="AGP1" s="6"/>
      <c r="AGQ1" s="6"/>
      <c r="AGR1" s="6"/>
      <c r="AGS1" s="6"/>
      <c r="AGT1" s="6"/>
      <c r="AGU1" s="6"/>
      <c r="AGV1" s="6"/>
      <c r="AGW1" s="6"/>
      <c r="AGX1" s="6"/>
      <c r="AGY1" s="6"/>
      <c r="AGZ1" s="6"/>
      <c r="AHA1" s="6"/>
      <c r="AHB1" s="6"/>
      <c r="AHC1" s="6"/>
      <c r="AHD1" s="6"/>
      <c r="AHE1" s="6"/>
      <c r="AHF1" s="6"/>
      <c r="AHG1" s="6"/>
      <c r="AHH1" s="6"/>
      <c r="AHI1" s="6"/>
      <c r="AHJ1" s="6"/>
      <c r="AHK1" s="6"/>
      <c r="AHL1" s="6"/>
      <c r="AHM1" s="6"/>
      <c r="AHN1" s="6"/>
      <c r="AHO1" s="6"/>
      <c r="AHP1" s="6"/>
      <c r="AHQ1" s="6"/>
      <c r="AHR1" s="6"/>
      <c r="AHS1" s="6"/>
      <c r="AHT1" s="6"/>
      <c r="AHU1" s="6"/>
      <c r="AHV1" s="6"/>
      <c r="AHW1" s="6"/>
      <c r="AHX1" s="6"/>
      <c r="AHY1" s="6"/>
      <c r="AHZ1" s="6"/>
      <c r="AIA1" s="6"/>
      <c r="AIB1" s="6"/>
      <c r="AIC1" s="6"/>
      <c r="AID1" s="6"/>
      <c r="AIE1" s="6"/>
      <c r="AIF1" s="6"/>
      <c r="AIG1" s="6"/>
      <c r="AIH1" s="6"/>
      <c r="AII1" s="6"/>
    </row>
    <row r="2" spans="1:919" s="14" customFormat="1" ht="15.75" customHeight="1">
      <c r="A2" s="8"/>
      <c r="B2" s="8"/>
      <c r="C2" s="8"/>
      <c r="D2" s="8"/>
      <c r="E2" s="9" t="str">
        <f>IF([1]OsnPodaci!B4="","",[1]OsnPodaci!B4)</f>
        <v>RMK PROMET DD</v>
      </c>
      <c r="F2" s="10"/>
      <c r="G2" s="10"/>
      <c r="H2" s="2"/>
      <c r="I2" s="11"/>
      <c r="J2" s="12" t="str">
        <f>IF([1]OsnPodaci!A4="","",[1]OsnPodaci!A4)</f>
        <v>4218055990000</v>
      </c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  <c r="CE2" s="13"/>
      <c r="CF2" s="13"/>
      <c r="CG2" s="13"/>
      <c r="CH2" s="13"/>
      <c r="CI2" s="13"/>
      <c r="CJ2" s="13"/>
      <c r="CK2" s="13"/>
      <c r="CL2" s="13"/>
      <c r="CM2" s="13"/>
      <c r="CN2" s="13"/>
      <c r="CO2" s="13"/>
      <c r="CP2" s="13"/>
      <c r="CQ2" s="13"/>
      <c r="CR2" s="13"/>
      <c r="CS2" s="13"/>
      <c r="CT2" s="13"/>
      <c r="CU2" s="13"/>
      <c r="CV2" s="13"/>
      <c r="CW2" s="13"/>
      <c r="CX2" s="13"/>
      <c r="CY2" s="13"/>
      <c r="CZ2" s="13"/>
      <c r="DA2" s="13"/>
      <c r="DB2" s="13"/>
      <c r="DC2" s="13"/>
      <c r="DD2" s="13"/>
      <c r="DE2" s="13"/>
      <c r="DF2" s="13"/>
      <c r="DG2" s="13"/>
      <c r="DH2" s="13"/>
      <c r="DI2" s="13"/>
      <c r="DJ2" s="13"/>
      <c r="DK2" s="13"/>
      <c r="DL2" s="13"/>
      <c r="DM2" s="13"/>
      <c r="DN2" s="13"/>
      <c r="DO2" s="13"/>
      <c r="DP2" s="13"/>
      <c r="DQ2" s="13"/>
      <c r="DR2" s="13"/>
      <c r="DS2" s="13"/>
      <c r="DT2" s="13"/>
      <c r="DU2" s="13"/>
      <c r="DV2" s="13"/>
      <c r="DW2" s="13"/>
      <c r="DX2" s="13"/>
      <c r="DY2" s="13"/>
      <c r="DZ2" s="13"/>
      <c r="EA2" s="13"/>
      <c r="EB2" s="13"/>
      <c r="EC2" s="13"/>
      <c r="ED2" s="13"/>
      <c r="EE2" s="13"/>
      <c r="EF2" s="13"/>
      <c r="EG2" s="13"/>
      <c r="EH2" s="13"/>
      <c r="EI2" s="13"/>
      <c r="EJ2" s="13"/>
      <c r="EK2" s="13"/>
      <c r="EL2" s="13"/>
      <c r="EM2" s="13"/>
      <c r="EN2" s="13"/>
      <c r="EO2" s="13"/>
      <c r="EP2" s="13"/>
      <c r="EQ2" s="13"/>
      <c r="ER2" s="13"/>
      <c r="ES2" s="13"/>
      <c r="ET2" s="13"/>
      <c r="EU2" s="13"/>
      <c r="EV2" s="13"/>
      <c r="EW2" s="13"/>
      <c r="EX2" s="13"/>
      <c r="EY2" s="13"/>
      <c r="EZ2" s="13"/>
      <c r="FA2" s="13"/>
      <c r="FB2" s="13"/>
      <c r="FC2" s="13"/>
      <c r="FD2" s="13"/>
      <c r="FE2" s="13"/>
      <c r="FF2" s="13"/>
      <c r="FG2" s="13"/>
      <c r="FH2" s="13"/>
      <c r="FI2" s="13"/>
      <c r="FJ2" s="13"/>
      <c r="FK2" s="13"/>
      <c r="FL2" s="13"/>
      <c r="FM2" s="13"/>
      <c r="FN2" s="13"/>
      <c r="FO2" s="13"/>
      <c r="FP2" s="13"/>
      <c r="FQ2" s="13"/>
      <c r="FR2" s="13"/>
      <c r="FS2" s="13"/>
      <c r="FT2" s="13"/>
      <c r="FU2" s="13"/>
      <c r="FV2" s="13"/>
      <c r="FW2" s="13"/>
      <c r="FX2" s="13"/>
      <c r="FY2" s="13"/>
      <c r="FZ2" s="13"/>
      <c r="GA2" s="13"/>
      <c r="GB2" s="13"/>
      <c r="GC2" s="13"/>
      <c r="GD2" s="13"/>
      <c r="GE2" s="13"/>
      <c r="GF2" s="13"/>
      <c r="GG2" s="13"/>
      <c r="GH2" s="13"/>
      <c r="GI2" s="13"/>
      <c r="GJ2" s="13"/>
      <c r="GK2" s="13"/>
      <c r="GL2" s="13"/>
      <c r="GM2" s="13"/>
      <c r="GN2" s="13"/>
      <c r="GO2" s="13"/>
      <c r="GP2" s="13"/>
      <c r="GQ2" s="13"/>
      <c r="GR2" s="13"/>
      <c r="GS2" s="13"/>
      <c r="GT2" s="13"/>
      <c r="GU2" s="13"/>
      <c r="GV2" s="13"/>
      <c r="GW2" s="13"/>
      <c r="GX2" s="13"/>
      <c r="GY2" s="13"/>
      <c r="GZ2" s="13"/>
      <c r="HA2" s="13"/>
      <c r="HB2" s="13"/>
      <c r="HC2" s="13"/>
      <c r="HD2" s="13"/>
      <c r="HE2" s="13"/>
      <c r="HF2" s="13"/>
      <c r="HG2" s="13"/>
      <c r="HH2" s="13"/>
      <c r="HI2" s="13"/>
      <c r="HJ2" s="13"/>
      <c r="HK2" s="13"/>
      <c r="HL2" s="13"/>
      <c r="HM2" s="13"/>
      <c r="HN2" s="13"/>
      <c r="HO2" s="13"/>
      <c r="HP2" s="13"/>
      <c r="HQ2" s="13"/>
      <c r="HR2" s="13"/>
      <c r="HS2" s="13"/>
      <c r="HT2" s="13"/>
      <c r="HU2" s="13"/>
      <c r="HV2" s="13"/>
      <c r="HW2" s="13"/>
      <c r="HX2" s="13"/>
      <c r="HY2" s="13"/>
      <c r="HZ2" s="13"/>
      <c r="IA2" s="13"/>
      <c r="IB2" s="13"/>
      <c r="IC2" s="13"/>
      <c r="ID2" s="13"/>
      <c r="IE2" s="13"/>
      <c r="IF2" s="13"/>
      <c r="IG2" s="13"/>
      <c r="IH2" s="13"/>
      <c r="II2" s="13"/>
      <c r="IJ2" s="13"/>
      <c r="IK2" s="13"/>
      <c r="IL2" s="13"/>
      <c r="IM2" s="13"/>
      <c r="IN2" s="13"/>
      <c r="IO2" s="13"/>
      <c r="IP2" s="13"/>
      <c r="IQ2" s="13"/>
      <c r="IR2" s="13"/>
      <c r="IS2" s="13"/>
      <c r="IT2" s="13"/>
      <c r="IU2" s="13"/>
      <c r="IV2" s="13"/>
      <c r="IW2" s="13"/>
      <c r="IX2" s="13"/>
      <c r="IY2" s="13"/>
      <c r="IZ2" s="13"/>
      <c r="JA2" s="13"/>
      <c r="JB2" s="13"/>
      <c r="JC2" s="13"/>
      <c r="JD2" s="13"/>
      <c r="JE2" s="13"/>
      <c r="JF2" s="13"/>
      <c r="JG2" s="13"/>
      <c r="JH2" s="13"/>
      <c r="JI2" s="13"/>
      <c r="JJ2" s="13"/>
      <c r="JK2" s="13"/>
      <c r="JL2" s="13"/>
      <c r="JM2" s="13"/>
      <c r="JN2" s="13"/>
      <c r="JO2" s="13"/>
      <c r="JP2" s="13"/>
      <c r="JQ2" s="13"/>
      <c r="JR2" s="13"/>
      <c r="JS2" s="13"/>
      <c r="JT2" s="13"/>
      <c r="JU2" s="13"/>
      <c r="JV2" s="13"/>
      <c r="JW2" s="13"/>
      <c r="JX2" s="13"/>
      <c r="JY2" s="13"/>
      <c r="JZ2" s="13"/>
      <c r="KA2" s="13"/>
      <c r="KB2" s="13"/>
      <c r="KC2" s="13"/>
      <c r="KD2" s="13"/>
      <c r="KE2" s="13"/>
      <c r="KF2" s="13"/>
      <c r="KG2" s="13"/>
      <c r="KH2" s="13"/>
      <c r="KI2" s="13"/>
      <c r="KJ2" s="13"/>
      <c r="KK2" s="13"/>
      <c r="KL2" s="13"/>
      <c r="KM2" s="13"/>
      <c r="KN2" s="13"/>
      <c r="KO2" s="13"/>
      <c r="KP2" s="13"/>
      <c r="KQ2" s="13"/>
      <c r="KR2" s="13"/>
      <c r="KS2" s="13"/>
      <c r="KT2" s="13"/>
      <c r="KU2" s="13"/>
      <c r="KV2" s="13"/>
      <c r="KW2" s="13"/>
      <c r="KX2" s="13"/>
      <c r="KY2" s="13"/>
      <c r="KZ2" s="13"/>
      <c r="LA2" s="13"/>
      <c r="LB2" s="13"/>
      <c r="LC2" s="13"/>
      <c r="LD2" s="13"/>
      <c r="LE2" s="13"/>
      <c r="LF2" s="13"/>
      <c r="LG2" s="13"/>
      <c r="LH2" s="13"/>
      <c r="LI2" s="13"/>
      <c r="LJ2" s="13"/>
      <c r="LK2" s="13"/>
      <c r="LL2" s="13"/>
      <c r="LM2" s="13"/>
      <c r="LN2" s="13"/>
      <c r="LO2" s="13"/>
      <c r="LP2" s="13"/>
      <c r="LQ2" s="13"/>
      <c r="LR2" s="13"/>
      <c r="LS2" s="13"/>
      <c r="LT2" s="13"/>
      <c r="LU2" s="13"/>
      <c r="LV2" s="13"/>
      <c r="LW2" s="13"/>
      <c r="LX2" s="13"/>
      <c r="LY2" s="13"/>
      <c r="LZ2" s="13"/>
      <c r="MA2" s="13"/>
      <c r="MB2" s="13"/>
      <c r="MC2" s="13"/>
      <c r="MD2" s="13"/>
      <c r="ME2" s="13"/>
      <c r="MF2" s="13"/>
      <c r="MG2" s="13"/>
      <c r="MH2" s="13"/>
      <c r="MI2" s="13"/>
      <c r="MJ2" s="13"/>
      <c r="MK2" s="13"/>
      <c r="ML2" s="13"/>
      <c r="MM2" s="13"/>
      <c r="MN2" s="13"/>
      <c r="MO2" s="13"/>
      <c r="MP2" s="13"/>
      <c r="MQ2" s="13"/>
      <c r="MR2" s="13"/>
      <c r="MS2" s="13"/>
      <c r="MT2" s="13"/>
      <c r="MU2" s="13"/>
      <c r="MV2" s="13"/>
      <c r="MW2" s="13"/>
      <c r="MX2" s="13"/>
      <c r="MY2" s="13"/>
      <c r="MZ2" s="13"/>
      <c r="NA2" s="13"/>
      <c r="NB2" s="13"/>
      <c r="NC2" s="13"/>
      <c r="ND2" s="13"/>
      <c r="NE2" s="13"/>
      <c r="NF2" s="13"/>
      <c r="NG2" s="13"/>
      <c r="NH2" s="13"/>
      <c r="NI2" s="13"/>
      <c r="NJ2" s="13"/>
      <c r="NK2" s="13"/>
      <c r="NL2" s="13"/>
      <c r="NM2" s="13"/>
      <c r="NN2" s="13"/>
      <c r="NO2" s="13"/>
      <c r="NP2" s="13"/>
      <c r="NQ2" s="13"/>
      <c r="NR2" s="13"/>
      <c r="NS2" s="13"/>
      <c r="NT2" s="13"/>
      <c r="NU2" s="13"/>
      <c r="NV2" s="13"/>
      <c r="NW2" s="13"/>
      <c r="NX2" s="13"/>
      <c r="NY2" s="13"/>
      <c r="NZ2" s="13"/>
      <c r="OA2" s="13"/>
      <c r="OB2" s="13"/>
      <c r="OC2" s="13"/>
      <c r="OD2" s="13"/>
      <c r="OE2" s="13"/>
      <c r="OF2" s="13"/>
      <c r="OG2" s="13"/>
      <c r="OH2" s="13"/>
      <c r="OI2" s="13"/>
      <c r="OJ2" s="13"/>
      <c r="OK2" s="13"/>
      <c r="OL2" s="13"/>
      <c r="OM2" s="13"/>
      <c r="ON2" s="13"/>
      <c r="OO2" s="13"/>
      <c r="OP2" s="13"/>
      <c r="OQ2" s="13"/>
      <c r="OR2" s="13"/>
      <c r="OS2" s="13"/>
      <c r="OT2" s="13"/>
      <c r="OU2" s="13"/>
      <c r="OV2" s="13"/>
      <c r="OW2" s="13"/>
      <c r="OX2" s="13"/>
      <c r="OY2" s="13"/>
      <c r="OZ2" s="13"/>
      <c r="PA2" s="13"/>
      <c r="PB2" s="13"/>
      <c r="PC2" s="13"/>
      <c r="PD2" s="13"/>
      <c r="PE2" s="13"/>
      <c r="PF2" s="13"/>
      <c r="PG2" s="13"/>
      <c r="PH2" s="13"/>
      <c r="PI2" s="13"/>
      <c r="PJ2" s="13"/>
      <c r="PK2" s="13"/>
      <c r="PL2" s="13"/>
      <c r="PM2" s="13"/>
      <c r="PN2" s="13"/>
      <c r="PO2" s="13"/>
      <c r="PP2" s="13"/>
      <c r="PQ2" s="13"/>
      <c r="PR2" s="13"/>
      <c r="PS2" s="13"/>
      <c r="PT2" s="13"/>
      <c r="PU2" s="13"/>
      <c r="PV2" s="13"/>
      <c r="PW2" s="13"/>
      <c r="PX2" s="13"/>
      <c r="PY2" s="13"/>
      <c r="PZ2" s="13"/>
      <c r="QA2" s="13"/>
      <c r="QB2" s="13"/>
      <c r="QC2" s="13"/>
      <c r="QD2" s="13"/>
      <c r="QE2" s="13"/>
      <c r="QF2" s="13"/>
      <c r="QG2" s="13"/>
      <c r="QH2" s="13"/>
      <c r="QI2" s="13"/>
      <c r="QJ2" s="13"/>
      <c r="QK2" s="13"/>
      <c r="QL2" s="13"/>
      <c r="QM2" s="13"/>
      <c r="QN2" s="13"/>
      <c r="QO2" s="13"/>
      <c r="QP2" s="13"/>
      <c r="QQ2" s="13"/>
      <c r="QR2" s="13"/>
      <c r="QS2" s="13"/>
      <c r="QT2" s="13"/>
      <c r="QU2" s="13"/>
      <c r="QV2" s="13"/>
      <c r="QW2" s="13"/>
      <c r="QX2" s="13"/>
      <c r="QY2" s="13"/>
      <c r="QZ2" s="13"/>
      <c r="RA2" s="13"/>
      <c r="RB2" s="13"/>
      <c r="RC2" s="13"/>
      <c r="RD2" s="13"/>
      <c r="RE2" s="13"/>
      <c r="RF2" s="13"/>
      <c r="RG2" s="13"/>
      <c r="RH2" s="13"/>
      <c r="RI2" s="13"/>
      <c r="RJ2" s="13"/>
      <c r="RK2" s="13"/>
      <c r="RL2" s="13"/>
      <c r="RM2" s="13"/>
      <c r="RN2" s="13"/>
      <c r="RO2" s="13"/>
      <c r="RP2" s="13"/>
      <c r="RQ2" s="13"/>
      <c r="RR2" s="13"/>
      <c r="RS2" s="13"/>
      <c r="RT2" s="13"/>
      <c r="RU2" s="13"/>
      <c r="RV2" s="13"/>
      <c r="RW2" s="13"/>
      <c r="RX2" s="13"/>
      <c r="RY2" s="13"/>
      <c r="RZ2" s="13"/>
      <c r="SA2" s="13"/>
      <c r="SB2" s="13"/>
      <c r="SC2" s="13"/>
      <c r="SD2" s="13"/>
      <c r="SE2" s="13"/>
      <c r="SF2" s="13"/>
      <c r="SG2" s="13"/>
      <c r="SH2" s="13"/>
      <c r="SI2" s="13"/>
      <c r="SJ2" s="13"/>
      <c r="SK2" s="13"/>
      <c r="SL2" s="13"/>
      <c r="SM2" s="13"/>
      <c r="SN2" s="13"/>
      <c r="SO2" s="13"/>
      <c r="SP2" s="13"/>
      <c r="SQ2" s="13"/>
      <c r="SR2" s="13"/>
      <c r="SS2" s="13"/>
      <c r="ST2" s="13"/>
      <c r="SU2" s="13"/>
      <c r="SV2" s="13"/>
      <c r="SW2" s="13"/>
      <c r="SX2" s="13"/>
      <c r="SY2" s="13"/>
      <c r="SZ2" s="13"/>
      <c r="TA2" s="13"/>
      <c r="TB2" s="13"/>
      <c r="TC2" s="13"/>
      <c r="TD2" s="13"/>
      <c r="TE2" s="13"/>
      <c r="TF2" s="13"/>
      <c r="TG2" s="13"/>
      <c r="TH2" s="13"/>
      <c r="TI2" s="13"/>
      <c r="TJ2" s="13"/>
      <c r="TK2" s="13"/>
      <c r="TL2" s="13"/>
      <c r="TM2" s="13"/>
      <c r="TN2" s="13"/>
      <c r="TO2" s="13"/>
      <c r="TP2" s="13"/>
      <c r="TQ2" s="13"/>
      <c r="TR2" s="13"/>
      <c r="TS2" s="13"/>
      <c r="TT2" s="13"/>
      <c r="TU2" s="13"/>
      <c r="TV2" s="13"/>
      <c r="TW2" s="13"/>
      <c r="TX2" s="13"/>
      <c r="TY2" s="13"/>
      <c r="TZ2" s="13"/>
      <c r="UA2" s="13"/>
      <c r="UB2" s="13"/>
      <c r="UC2" s="13"/>
      <c r="UD2" s="13"/>
      <c r="UE2" s="13"/>
      <c r="UF2" s="13"/>
      <c r="UG2" s="13"/>
      <c r="UH2" s="13"/>
      <c r="UI2" s="13"/>
      <c r="UJ2" s="13"/>
      <c r="UK2" s="13"/>
      <c r="UL2" s="13"/>
      <c r="UM2" s="13"/>
      <c r="UN2" s="13"/>
      <c r="UO2" s="13"/>
      <c r="UP2" s="13"/>
      <c r="UQ2" s="13"/>
      <c r="UR2" s="13"/>
      <c r="US2" s="13"/>
      <c r="UT2" s="13"/>
      <c r="UU2" s="13"/>
      <c r="UV2" s="13"/>
      <c r="UW2" s="13"/>
      <c r="UX2" s="13"/>
      <c r="UY2" s="13"/>
      <c r="UZ2" s="13"/>
      <c r="VA2" s="13"/>
      <c r="VB2" s="13"/>
      <c r="VC2" s="13"/>
      <c r="VD2" s="13"/>
      <c r="VE2" s="13"/>
      <c r="VF2" s="13"/>
      <c r="VG2" s="13"/>
      <c r="VH2" s="13"/>
      <c r="VI2" s="13"/>
      <c r="VJ2" s="13"/>
      <c r="VK2" s="13"/>
      <c r="VL2" s="13"/>
      <c r="VM2" s="13"/>
      <c r="VN2" s="13"/>
      <c r="VO2" s="13"/>
      <c r="VP2" s="13"/>
      <c r="VQ2" s="13"/>
      <c r="VR2" s="13"/>
      <c r="VS2" s="13"/>
      <c r="VT2" s="13"/>
      <c r="VU2" s="13"/>
      <c r="VV2" s="13"/>
      <c r="VW2" s="13"/>
      <c r="VX2" s="13"/>
      <c r="VY2" s="13"/>
      <c r="VZ2" s="13"/>
      <c r="WA2" s="13"/>
      <c r="WB2" s="13"/>
      <c r="WC2" s="13"/>
      <c r="WD2" s="13"/>
      <c r="WE2" s="13"/>
      <c r="WF2" s="13"/>
      <c r="WG2" s="13"/>
      <c r="WH2" s="13"/>
      <c r="WI2" s="13"/>
      <c r="WJ2" s="13"/>
      <c r="WK2" s="13"/>
      <c r="WL2" s="13"/>
      <c r="WM2" s="13"/>
      <c r="WN2" s="13"/>
      <c r="WO2" s="13"/>
      <c r="WP2" s="13"/>
      <c r="WQ2" s="13"/>
      <c r="WR2" s="13"/>
      <c r="WS2" s="13"/>
      <c r="WT2" s="13"/>
      <c r="WU2" s="13"/>
      <c r="WV2" s="13"/>
      <c r="WW2" s="13"/>
      <c r="WX2" s="13"/>
      <c r="WY2" s="13"/>
      <c r="WZ2" s="13"/>
      <c r="XA2" s="13"/>
      <c r="XB2" s="13"/>
      <c r="XC2" s="13"/>
      <c r="XD2" s="13"/>
      <c r="XE2" s="13"/>
      <c r="XF2" s="13"/>
      <c r="XG2" s="13"/>
      <c r="XH2" s="13"/>
      <c r="XI2" s="13"/>
      <c r="XJ2" s="13"/>
      <c r="XK2" s="13"/>
      <c r="XL2" s="13"/>
      <c r="XM2" s="13"/>
      <c r="XN2" s="13"/>
      <c r="XO2" s="13"/>
      <c r="XP2" s="13"/>
      <c r="XQ2" s="13"/>
      <c r="XR2" s="13"/>
      <c r="XS2" s="13"/>
      <c r="XT2" s="13"/>
      <c r="XU2" s="13"/>
      <c r="XV2" s="13"/>
      <c r="XW2" s="13"/>
      <c r="XX2" s="13"/>
      <c r="XY2" s="13"/>
      <c r="XZ2" s="13"/>
      <c r="YA2" s="13"/>
      <c r="YB2" s="13"/>
      <c r="YC2" s="13"/>
      <c r="YD2" s="13"/>
      <c r="YE2" s="13"/>
      <c r="YF2" s="13"/>
      <c r="YG2" s="13"/>
      <c r="YH2" s="13"/>
      <c r="YI2" s="13"/>
      <c r="YJ2" s="13"/>
      <c r="YK2" s="13"/>
      <c r="YL2" s="13"/>
      <c r="YM2" s="13"/>
      <c r="YN2" s="13"/>
      <c r="YO2" s="13"/>
      <c r="YP2" s="13"/>
      <c r="YQ2" s="13"/>
      <c r="YR2" s="13"/>
      <c r="YS2" s="13"/>
      <c r="YT2" s="13"/>
      <c r="YU2" s="13"/>
      <c r="YV2" s="13"/>
      <c r="YW2" s="13"/>
      <c r="YX2" s="13"/>
      <c r="YY2" s="13"/>
      <c r="YZ2" s="13"/>
      <c r="ZA2" s="13"/>
      <c r="ZB2" s="13"/>
      <c r="ZC2" s="13"/>
      <c r="ZD2" s="13"/>
      <c r="ZE2" s="13"/>
      <c r="ZF2" s="13"/>
      <c r="ZG2" s="13"/>
      <c r="ZH2" s="13"/>
      <c r="ZI2" s="13"/>
      <c r="ZJ2" s="13"/>
      <c r="ZK2" s="13"/>
      <c r="ZL2" s="13"/>
      <c r="ZM2" s="13"/>
      <c r="ZN2" s="13"/>
      <c r="ZO2" s="13"/>
      <c r="ZP2" s="13"/>
      <c r="ZQ2" s="13"/>
      <c r="ZR2" s="13"/>
      <c r="ZS2" s="13"/>
      <c r="ZT2" s="13"/>
      <c r="ZU2" s="13"/>
      <c r="ZV2" s="13"/>
      <c r="ZW2" s="13"/>
      <c r="ZX2" s="13"/>
      <c r="ZY2" s="13"/>
      <c r="ZZ2" s="13"/>
      <c r="AAA2" s="13"/>
      <c r="AAB2" s="13"/>
      <c r="AAC2" s="13"/>
      <c r="AAD2" s="13"/>
      <c r="AAE2" s="13"/>
      <c r="AAF2" s="13"/>
      <c r="AAG2" s="13"/>
      <c r="AAH2" s="13"/>
      <c r="AAI2" s="13"/>
      <c r="AAJ2" s="13"/>
      <c r="AAK2" s="13"/>
      <c r="AAL2" s="13"/>
      <c r="AAM2" s="13"/>
      <c r="AAN2" s="13"/>
      <c r="AAO2" s="13"/>
      <c r="AAP2" s="13"/>
      <c r="AAQ2" s="13"/>
      <c r="AAR2" s="13"/>
      <c r="AAS2" s="13"/>
      <c r="AAT2" s="13"/>
      <c r="AAU2" s="13"/>
      <c r="AAV2" s="13"/>
      <c r="AAW2" s="13"/>
      <c r="AAX2" s="13"/>
      <c r="AAY2" s="13"/>
      <c r="AAZ2" s="13"/>
      <c r="ABA2" s="13"/>
      <c r="ABB2" s="13"/>
      <c r="ABC2" s="13"/>
      <c r="ABD2" s="13"/>
      <c r="ABE2" s="13"/>
      <c r="ABF2" s="13"/>
      <c r="ABG2" s="13"/>
      <c r="ABH2" s="13"/>
      <c r="ABI2" s="13"/>
      <c r="ABJ2" s="13"/>
      <c r="ABK2" s="13"/>
      <c r="ABL2" s="13"/>
      <c r="ABM2" s="13"/>
      <c r="ABN2" s="13"/>
      <c r="ABO2" s="13"/>
      <c r="ABP2" s="13"/>
      <c r="ABQ2" s="13"/>
      <c r="ABR2" s="13"/>
      <c r="ABS2" s="13"/>
      <c r="ABT2" s="13"/>
      <c r="ABU2" s="13"/>
      <c r="ABV2" s="13"/>
      <c r="ABW2" s="13"/>
      <c r="ABX2" s="13"/>
      <c r="ABY2" s="13"/>
      <c r="ABZ2" s="13"/>
      <c r="ACA2" s="13"/>
      <c r="ACB2" s="13"/>
      <c r="ACC2" s="13"/>
      <c r="ACD2" s="13"/>
      <c r="ACE2" s="13"/>
      <c r="ACF2" s="13"/>
      <c r="ACG2" s="13"/>
      <c r="ACH2" s="13"/>
      <c r="ACI2" s="13"/>
      <c r="ACJ2" s="13"/>
      <c r="ACK2" s="13"/>
      <c r="ACL2" s="13"/>
      <c r="ACM2" s="13"/>
      <c r="ACN2" s="13"/>
      <c r="ACO2" s="13"/>
      <c r="ACP2" s="13"/>
      <c r="ACQ2" s="13"/>
      <c r="ACR2" s="13"/>
      <c r="ACS2" s="13"/>
      <c r="ACT2" s="13"/>
      <c r="ACU2" s="13"/>
      <c r="ACV2" s="13"/>
      <c r="ACW2" s="13"/>
      <c r="ACX2" s="13"/>
      <c r="ACY2" s="13"/>
      <c r="ACZ2" s="13"/>
      <c r="ADA2" s="13"/>
      <c r="ADB2" s="13"/>
      <c r="ADC2" s="13"/>
      <c r="ADD2" s="13"/>
      <c r="ADE2" s="13"/>
      <c r="ADF2" s="13"/>
      <c r="ADG2" s="13"/>
      <c r="ADH2" s="13"/>
      <c r="ADI2" s="13"/>
      <c r="ADJ2" s="13"/>
      <c r="ADK2" s="13"/>
      <c r="ADL2" s="13"/>
      <c r="ADM2" s="13"/>
      <c r="ADN2" s="13"/>
      <c r="ADO2" s="13"/>
      <c r="ADP2" s="13"/>
      <c r="ADQ2" s="13"/>
      <c r="ADR2" s="13"/>
      <c r="ADS2" s="13"/>
      <c r="ADT2" s="13"/>
      <c r="ADU2" s="13"/>
      <c r="ADV2" s="13"/>
      <c r="ADW2" s="13"/>
      <c r="ADX2" s="13"/>
      <c r="ADY2" s="13"/>
      <c r="ADZ2" s="13"/>
      <c r="AEA2" s="13"/>
      <c r="AEB2" s="13"/>
      <c r="AEC2" s="13"/>
      <c r="AED2" s="13"/>
      <c r="AEE2" s="13"/>
      <c r="AEF2" s="13"/>
      <c r="AEG2" s="13"/>
      <c r="AEH2" s="13"/>
      <c r="AEI2" s="13"/>
      <c r="AEJ2" s="13"/>
      <c r="AEK2" s="13"/>
      <c r="AEL2" s="13"/>
      <c r="AEM2" s="13"/>
      <c r="AEN2" s="13"/>
      <c r="AEO2" s="13"/>
      <c r="AEP2" s="13"/>
      <c r="AEQ2" s="13"/>
      <c r="AER2" s="13"/>
      <c r="AES2" s="13"/>
      <c r="AET2" s="13"/>
      <c r="AEU2" s="13"/>
      <c r="AEV2" s="13"/>
      <c r="AEW2" s="13"/>
      <c r="AEX2" s="13"/>
      <c r="AEY2" s="13"/>
      <c r="AEZ2" s="13"/>
      <c r="AFA2" s="13"/>
      <c r="AFB2" s="13"/>
      <c r="AFC2" s="13"/>
      <c r="AFD2" s="13"/>
      <c r="AFE2" s="13"/>
      <c r="AFF2" s="13"/>
      <c r="AFG2" s="13"/>
      <c r="AFH2" s="13"/>
      <c r="AFI2" s="13"/>
      <c r="AFJ2" s="13"/>
      <c r="AFK2" s="13"/>
      <c r="AFL2" s="13"/>
      <c r="AFM2" s="13"/>
      <c r="AFN2" s="13"/>
      <c r="AFO2" s="13"/>
      <c r="AFP2" s="13"/>
      <c r="AFQ2" s="13"/>
      <c r="AFR2" s="13"/>
      <c r="AFS2" s="13"/>
      <c r="AFT2" s="13"/>
      <c r="AFU2" s="13"/>
      <c r="AFV2" s="13"/>
      <c r="AFW2" s="13"/>
      <c r="AFX2" s="13"/>
      <c r="AFY2" s="13"/>
      <c r="AFZ2" s="13"/>
      <c r="AGA2" s="13"/>
      <c r="AGB2" s="13"/>
      <c r="AGC2" s="13"/>
      <c r="AGD2" s="13"/>
      <c r="AGE2" s="13"/>
      <c r="AGF2" s="13"/>
      <c r="AGG2" s="13"/>
      <c r="AGH2" s="13"/>
      <c r="AGI2" s="13"/>
      <c r="AGJ2" s="13"/>
      <c r="AGK2" s="13"/>
      <c r="AGL2" s="13"/>
      <c r="AGM2" s="13"/>
      <c r="AGN2" s="13"/>
      <c r="AGO2" s="13"/>
      <c r="AGP2" s="13"/>
      <c r="AGQ2" s="13"/>
      <c r="AGR2" s="13"/>
      <c r="AGS2" s="13"/>
      <c r="AGT2" s="13"/>
      <c r="AGU2" s="13"/>
      <c r="AGV2" s="13"/>
      <c r="AGW2" s="13"/>
      <c r="AGX2" s="13"/>
      <c r="AGY2" s="13"/>
      <c r="AGZ2" s="13"/>
      <c r="AHA2" s="13"/>
      <c r="AHB2" s="13"/>
      <c r="AHC2" s="13"/>
      <c r="AHD2" s="13"/>
      <c r="AHE2" s="13"/>
      <c r="AHF2" s="13"/>
      <c r="AHG2" s="13"/>
      <c r="AHH2" s="13"/>
      <c r="AHI2" s="13"/>
      <c r="AHJ2" s="13"/>
      <c r="AHK2" s="13"/>
      <c r="AHL2" s="13"/>
      <c r="AHM2" s="13"/>
      <c r="AHN2" s="13"/>
      <c r="AHO2" s="13"/>
      <c r="AHP2" s="13"/>
      <c r="AHQ2" s="13"/>
      <c r="AHR2" s="13"/>
      <c r="AHS2" s="13"/>
      <c r="AHT2" s="13"/>
      <c r="AHU2" s="13"/>
      <c r="AHV2" s="13"/>
      <c r="AHW2" s="13"/>
      <c r="AHX2" s="13"/>
      <c r="AHY2" s="13"/>
      <c r="AHZ2" s="13"/>
      <c r="AIA2" s="13"/>
      <c r="AIB2" s="13"/>
      <c r="AIC2" s="13"/>
      <c r="AID2" s="13"/>
      <c r="AIE2" s="13"/>
      <c r="AIF2" s="13"/>
      <c r="AIG2" s="13"/>
      <c r="AIH2" s="13"/>
      <c r="AII2" s="13"/>
    </row>
    <row r="3" spans="1:919" s="7" customFormat="1" ht="15.75" customHeight="1">
      <c r="A3" s="1"/>
      <c r="B3" s="1"/>
      <c r="C3" s="1"/>
      <c r="D3" s="1"/>
      <c r="E3" s="2" t="s">
        <v>2</v>
      </c>
      <c r="F3" s="3"/>
      <c r="G3" s="3"/>
      <c r="H3" s="15"/>
      <c r="I3" s="4"/>
      <c r="J3" s="5" t="s">
        <v>3</v>
      </c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  <c r="II3" s="6"/>
      <c r="IJ3" s="6"/>
      <c r="IK3" s="6"/>
      <c r="IL3" s="6"/>
      <c r="IM3" s="6"/>
      <c r="IN3" s="6"/>
      <c r="IO3" s="6"/>
      <c r="IP3" s="6"/>
      <c r="IQ3" s="6"/>
      <c r="IR3" s="6"/>
      <c r="IS3" s="6"/>
      <c r="IT3" s="6"/>
      <c r="IU3" s="6"/>
      <c r="IV3" s="6"/>
      <c r="IW3" s="6"/>
      <c r="IX3" s="6"/>
      <c r="IY3" s="6"/>
      <c r="IZ3" s="6"/>
      <c r="JA3" s="6"/>
      <c r="JB3" s="6"/>
      <c r="JC3" s="6"/>
      <c r="JD3" s="6"/>
      <c r="JE3" s="6"/>
      <c r="JF3" s="6"/>
      <c r="JG3" s="6"/>
      <c r="JH3" s="6"/>
      <c r="JI3" s="6"/>
      <c r="JJ3" s="6"/>
      <c r="JK3" s="6"/>
      <c r="JL3" s="6"/>
      <c r="JM3" s="6"/>
      <c r="JN3" s="6"/>
      <c r="JO3" s="6"/>
      <c r="JP3" s="6"/>
      <c r="JQ3" s="6"/>
      <c r="JR3" s="6"/>
      <c r="JS3" s="6"/>
      <c r="JT3" s="6"/>
      <c r="JU3" s="6"/>
      <c r="JV3" s="6"/>
      <c r="JW3" s="6"/>
      <c r="JX3" s="6"/>
      <c r="JY3" s="6"/>
      <c r="JZ3" s="6"/>
      <c r="KA3" s="6"/>
      <c r="KB3" s="6"/>
      <c r="KC3" s="6"/>
      <c r="KD3" s="6"/>
      <c r="KE3" s="6"/>
      <c r="KF3" s="6"/>
      <c r="KG3" s="6"/>
      <c r="KH3" s="6"/>
      <c r="KI3" s="6"/>
      <c r="KJ3" s="6"/>
      <c r="KK3" s="6"/>
      <c r="KL3" s="6"/>
      <c r="KM3" s="6"/>
      <c r="KN3" s="6"/>
      <c r="KO3" s="6"/>
      <c r="KP3" s="6"/>
      <c r="KQ3" s="6"/>
      <c r="KR3" s="6"/>
      <c r="KS3" s="6"/>
      <c r="KT3" s="6"/>
      <c r="KU3" s="6"/>
      <c r="KV3" s="6"/>
      <c r="KW3" s="6"/>
      <c r="KX3" s="6"/>
      <c r="KY3" s="6"/>
      <c r="KZ3" s="6"/>
      <c r="LA3" s="6"/>
      <c r="LB3" s="6"/>
      <c r="LC3" s="6"/>
      <c r="LD3" s="6"/>
      <c r="LE3" s="6"/>
      <c r="LF3" s="6"/>
      <c r="LG3" s="6"/>
      <c r="LH3" s="6"/>
      <c r="LI3" s="6"/>
      <c r="LJ3" s="6"/>
      <c r="LK3" s="6"/>
      <c r="LL3" s="6"/>
      <c r="LM3" s="6"/>
      <c r="LN3" s="6"/>
      <c r="LO3" s="6"/>
      <c r="LP3" s="6"/>
      <c r="LQ3" s="6"/>
      <c r="LR3" s="6"/>
      <c r="LS3" s="6"/>
      <c r="LT3" s="6"/>
      <c r="LU3" s="6"/>
      <c r="LV3" s="6"/>
      <c r="LW3" s="6"/>
      <c r="LX3" s="6"/>
      <c r="LY3" s="6"/>
      <c r="LZ3" s="6"/>
      <c r="MA3" s="6"/>
      <c r="MB3" s="6"/>
      <c r="MC3" s="6"/>
      <c r="MD3" s="6"/>
      <c r="ME3" s="6"/>
      <c r="MF3" s="6"/>
      <c r="MG3" s="6"/>
      <c r="MH3" s="6"/>
      <c r="MI3" s="6"/>
      <c r="MJ3" s="6"/>
      <c r="MK3" s="6"/>
      <c r="ML3" s="6"/>
      <c r="MM3" s="6"/>
      <c r="MN3" s="6"/>
      <c r="MO3" s="6"/>
      <c r="MP3" s="6"/>
      <c r="MQ3" s="6"/>
      <c r="MR3" s="6"/>
      <c r="MS3" s="6"/>
      <c r="MT3" s="6"/>
      <c r="MU3" s="6"/>
      <c r="MV3" s="6"/>
      <c r="MW3" s="6"/>
      <c r="MX3" s="6"/>
      <c r="MY3" s="6"/>
      <c r="MZ3" s="6"/>
      <c r="NA3" s="6"/>
      <c r="NB3" s="6"/>
      <c r="NC3" s="6"/>
      <c r="ND3" s="6"/>
      <c r="NE3" s="6"/>
      <c r="NF3" s="6"/>
      <c r="NG3" s="6"/>
      <c r="NH3" s="6"/>
      <c r="NI3" s="6"/>
      <c r="NJ3" s="6"/>
      <c r="NK3" s="6"/>
      <c r="NL3" s="6"/>
      <c r="NM3" s="6"/>
      <c r="NN3" s="6"/>
      <c r="NO3" s="6"/>
      <c r="NP3" s="6"/>
      <c r="NQ3" s="6"/>
      <c r="NR3" s="6"/>
      <c r="NS3" s="6"/>
      <c r="NT3" s="6"/>
      <c r="NU3" s="6"/>
      <c r="NV3" s="6"/>
      <c r="NW3" s="6"/>
      <c r="NX3" s="6"/>
      <c r="NY3" s="6"/>
      <c r="NZ3" s="6"/>
      <c r="OA3" s="6"/>
      <c r="OB3" s="6"/>
      <c r="OC3" s="6"/>
      <c r="OD3" s="6"/>
      <c r="OE3" s="6"/>
      <c r="OF3" s="6"/>
      <c r="OG3" s="6"/>
      <c r="OH3" s="6"/>
      <c r="OI3" s="6"/>
      <c r="OJ3" s="6"/>
      <c r="OK3" s="6"/>
      <c r="OL3" s="6"/>
      <c r="OM3" s="6"/>
      <c r="ON3" s="6"/>
      <c r="OO3" s="6"/>
      <c r="OP3" s="6"/>
      <c r="OQ3" s="6"/>
      <c r="OR3" s="6"/>
      <c r="OS3" s="6"/>
      <c r="OT3" s="6"/>
      <c r="OU3" s="6"/>
      <c r="OV3" s="6"/>
      <c r="OW3" s="6"/>
      <c r="OX3" s="6"/>
      <c r="OY3" s="6"/>
      <c r="OZ3" s="6"/>
      <c r="PA3" s="6"/>
      <c r="PB3" s="6"/>
      <c r="PC3" s="6"/>
      <c r="PD3" s="6"/>
      <c r="PE3" s="6"/>
      <c r="PF3" s="6"/>
      <c r="PG3" s="6"/>
      <c r="PH3" s="6"/>
      <c r="PI3" s="6"/>
      <c r="PJ3" s="6"/>
      <c r="PK3" s="6"/>
      <c r="PL3" s="6"/>
      <c r="PM3" s="6"/>
      <c r="PN3" s="6"/>
      <c r="PO3" s="6"/>
      <c r="PP3" s="6"/>
      <c r="PQ3" s="6"/>
      <c r="PR3" s="6"/>
      <c r="PS3" s="6"/>
      <c r="PT3" s="6"/>
      <c r="PU3" s="6"/>
      <c r="PV3" s="6"/>
      <c r="PW3" s="6"/>
      <c r="PX3" s="6"/>
      <c r="PY3" s="6"/>
      <c r="PZ3" s="6"/>
      <c r="QA3" s="6"/>
      <c r="QB3" s="6"/>
      <c r="QC3" s="6"/>
      <c r="QD3" s="6"/>
      <c r="QE3" s="6"/>
      <c r="QF3" s="6"/>
      <c r="QG3" s="6"/>
      <c r="QH3" s="6"/>
      <c r="QI3" s="6"/>
      <c r="QJ3" s="6"/>
      <c r="QK3" s="6"/>
      <c r="QL3" s="6"/>
      <c r="QM3" s="6"/>
      <c r="QN3" s="6"/>
      <c r="QO3" s="6"/>
      <c r="QP3" s="6"/>
      <c r="QQ3" s="6"/>
      <c r="QR3" s="6"/>
      <c r="QS3" s="6"/>
      <c r="QT3" s="6"/>
      <c r="QU3" s="6"/>
      <c r="QV3" s="6"/>
      <c r="QW3" s="6"/>
      <c r="QX3" s="6"/>
      <c r="QY3" s="6"/>
      <c r="QZ3" s="6"/>
      <c r="RA3" s="6"/>
      <c r="RB3" s="6"/>
      <c r="RC3" s="6"/>
      <c r="RD3" s="6"/>
      <c r="RE3" s="6"/>
      <c r="RF3" s="6"/>
      <c r="RG3" s="6"/>
      <c r="RH3" s="6"/>
      <c r="RI3" s="6"/>
      <c r="RJ3" s="6"/>
      <c r="RK3" s="6"/>
      <c r="RL3" s="6"/>
      <c r="RM3" s="6"/>
      <c r="RN3" s="6"/>
      <c r="RO3" s="6"/>
      <c r="RP3" s="6"/>
      <c r="RQ3" s="6"/>
      <c r="RR3" s="6"/>
      <c r="RS3" s="6"/>
      <c r="RT3" s="6"/>
      <c r="RU3" s="6"/>
      <c r="RV3" s="6"/>
      <c r="RW3" s="6"/>
      <c r="RX3" s="6"/>
      <c r="RY3" s="6"/>
      <c r="RZ3" s="6"/>
      <c r="SA3" s="6"/>
      <c r="SB3" s="6"/>
      <c r="SC3" s="6"/>
      <c r="SD3" s="6"/>
      <c r="SE3" s="6"/>
      <c r="SF3" s="6"/>
      <c r="SG3" s="6"/>
      <c r="SH3" s="6"/>
      <c r="SI3" s="6"/>
      <c r="SJ3" s="6"/>
      <c r="SK3" s="6"/>
      <c r="SL3" s="6"/>
      <c r="SM3" s="6"/>
      <c r="SN3" s="6"/>
      <c r="SO3" s="6"/>
      <c r="SP3" s="6"/>
      <c r="SQ3" s="6"/>
      <c r="SR3" s="6"/>
      <c r="SS3" s="6"/>
      <c r="ST3" s="6"/>
      <c r="SU3" s="6"/>
      <c r="SV3" s="6"/>
      <c r="SW3" s="6"/>
      <c r="SX3" s="6"/>
      <c r="SY3" s="6"/>
      <c r="SZ3" s="6"/>
      <c r="TA3" s="6"/>
      <c r="TB3" s="6"/>
      <c r="TC3" s="6"/>
      <c r="TD3" s="6"/>
      <c r="TE3" s="6"/>
      <c r="TF3" s="6"/>
      <c r="TG3" s="6"/>
      <c r="TH3" s="6"/>
      <c r="TI3" s="6"/>
      <c r="TJ3" s="6"/>
      <c r="TK3" s="6"/>
      <c r="TL3" s="6"/>
      <c r="TM3" s="6"/>
      <c r="TN3" s="6"/>
      <c r="TO3" s="6"/>
      <c r="TP3" s="6"/>
      <c r="TQ3" s="6"/>
      <c r="TR3" s="6"/>
      <c r="TS3" s="6"/>
      <c r="TT3" s="6"/>
      <c r="TU3" s="6"/>
      <c r="TV3" s="6"/>
      <c r="TW3" s="6"/>
      <c r="TX3" s="6"/>
      <c r="TY3" s="6"/>
      <c r="TZ3" s="6"/>
      <c r="UA3" s="6"/>
      <c r="UB3" s="6"/>
      <c r="UC3" s="6"/>
      <c r="UD3" s="6"/>
      <c r="UE3" s="6"/>
      <c r="UF3" s="6"/>
      <c r="UG3" s="6"/>
      <c r="UH3" s="6"/>
      <c r="UI3" s="6"/>
      <c r="UJ3" s="6"/>
      <c r="UK3" s="6"/>
      <c r="UL3" s="6"/>
      <c r="UM3" s="6"/>
      <c r="UN3" s="6"/>
      <c r="UO3" s="6"/>
      <c r="UP3" s="6"/>
      <c r="UQ3" s="6"/>
      <c r="UR3" s="6"/>
      <c r="US3" s="6"/>
      <c r="UT3" s="6"/>
      <c r="UU3" s="6"/>
      <c r="UV3" s="6"/>
      <c r="UW3" s="6"/>
      <c r="UX3" s="6"/>
      <c r="UY3" s="6"/>
      <c r="UZ3" s="6"/>
      <c r="VA3" s="6"/>
      <c r="VB3" s="6"/>
      <c r="VC3" s="6"/>
      <c r="VD3" s="6"/>
      <c r="VE3" s="6"/>
      <c r="VF3" s="6"/>
      <c r="VG3" s="6"/>
      <c r="VH3" s="6"/>
      <c r="VI3" s="6"/>
      <c r="VJ3" s="6"/>
      <c r="VK3" s="6"/>
      <c r="VL3" s="6"/>
      <c r="VM3" s="6"/>
      <c r="VN3" s="6"/>
      <c r="VO3" s="6"/>
      <c r="VP3" s="6"/>
      <c r="VQ3" s="6"/>
      <c r="VR3" s="6"/>
      <c r="VS3" s="6"/>
      <c r="VT3" s="6"/>
      <c r="VU3" s="6"/>
      <c r="VV3" s="6"/>
      <c r="VW3" s="6"/>
      <c r="VX3" s="6"/>
      <c r="VY3" s="6"/>
      <c r="VZ3" s="6"/>
      <c r="WA3" s="6"/>
      <c r="WB3" s="6"/>
      <c r="WC3" s="6"/>
      <c r="WD3" s="6"/>
      <c r="WE3" s="6"/>
      <c r="WF3" s="6"/>
      <c r="WG3" s="6"/>
      <c r="WH3" s="6"/>
      <c r="WI3" s="6"/>
      <c r="WJ3" s="6"/>
      <c r="WK3" s="6"/>
      <c r="WL3" s="6"/>
      <c r="WM3" s="6"/>
      <c r="WN3" s="6"/>
      <c r="WO3" s="6"/>
      <c r="WP3" s="6"/>
      <c r="WQ3" s="6"/>
      <c r="WR3" s="6"/>
      <c r="WS3" s="6"/>
      <c r="WT3" s="6"/>
      <c r="WU3" s="6"/>
      <c r="WV3" s="6"/>
      <c r="WW3" s="6"/>
      <c r="WX3" s="6"/>
      <c r="WY3" s="6"/>
      <c r="WZ3" s="6"/>
      <c r="XA3" s="6"/>
      <c r="XB3" s="6"/>
      <c r="XC3" s="6"/>
      <c r="XD3" s="6"/>
      <c r="XE3" s="6"/>
      <c r="XF3" s="6"/>
      <c r="XG3" s="6"/>
      <c r="XH3" s="6"/>
      <c r="XI3" s="6"/>
      <c r="XJ3" s="6"/>
      <c r="XK3" s="6"/>
      <c r="XL3" s="6"/>
      <c r="XM3" s="6"/>
      <c r="XN3" s="6"/>
      <c r="XO3" s="6"/>
      <c r="XP3" s="6"/>
      <c r="XQ3" s="6"/>
      <c r="XR3" s="6"/>
      <c r="XS3" s="6"/>
      <c r="XT3" s="6"/>
      <c r="XU3" s="6"/>
      <c r="XV3" s="6"/>
      <c r="XW3" s="6"/>
      <c r="XX3" s="6"/>
      <c r="XY3" s="6"/>
      <c r="XZ3" s="6"/>
      <c r="YA3" s="6"/>
      <c r="YB3" s="6"/>
      <c r="YC3" s="6"/>
      <c r="YD3" s="6"/>
      <c r="YE3" s="6"/>
      <c r="YF3" s="6"/>
      <c r="YG3" s="6"/>
      <c r="YH3" s="6"/>
      <c r="YI3" s="6"/>
      <c r="YJ3" s="6"/>
      <c r="YK3" s="6"/>
      <c r="YL3" s="6"/>
      <c r="YM3" s="6"/>
      <c r="YN3" s="6"/>
      <c r="YO3" s="6"/>
      <c r="YP3" s="6"/>
      <c r="YQ3" s="6"/>
      <c r="YR3" s="6"/>
      <c r="YS3" s="6"/>
      <c r="YT3" s="6"/>
      <c r="YU3" s="6"/>
      <c r="YV3" s="6"/>
      <c r="YW3" s="6"/>
      <c r="YX3" s="6"/>
      <c r="YY3" s="6"/>
      <c r="YZ3" s="6"/>
      <c r="ZA3" s="6"/>
      <c r="ZB3" s="6"/>
      <c r="ZC3" s="6"/>
      <c r="ZD3" s="6"/>
      <c r="ZE3" s="6"/>
      <c r="ZF3" s="6"/>
      <c r="ZG3" s="6"/>
      <c r="ZH3" s="6"/>
      <c r="ZI3" s="6"/>
      <c r="ZJ3" s="6"/>
      <c r="ZK3" s="6"/>
      <c r="ZL3" s="6"/>
      <c r="ZM3" s="6"/>
      <c r="ZN3" s="6"/>
      <c r="ZO3" s="6"/>
      <c r="ZP3" s="6"/>
      <c r="ZQ3" s="6"/>
      <c r="ZR3" s="6"/>
      <c r="ZS3" s="6"/>
      <c r="ZT3" s="6"/>
      <c r="ZU3" s="6"/>
      <c r="ZV3" s="6"/>
      <c r="ZW3" s="6"/>
      <c r="ZX3" s="6"/>
      <c r="ZY3" s="6"/>
      <c r="ZZ3" s="6"/>
      <c r="AAA3" s="6"/>
      <c r="AAB3" s="6"/>
      <c r="AAC3" s="6"/>
      <c r="AAD3" s="6"/>
      <c r="AAE3" s="6"/>
      <c r="AAF3" s="6"/>
      <c r="AAG3" s="6"/>
      <c r="AAH3" s="6"/>
      <c r="AAI3" s="6"/>
      <c r="AAJ3" s="6"/>
      <c r="AAK3" s="6"/>
      <c r="AAL3" s="6"/>
      <c r="AAM3" s="6"/>
      <c r="AAN3" s="6"/>
      <c r="AAO3" s="6"/>
      <c r="AAP3" s="6"/>
      <c r="AAQ3" s="6"/>
      <c r="AAR3" s="6"/>
      <c r="AAS3" s="6"/>
      <c r="AAT3" s="6"/>
      <c r="AAU3" s="6"/>
      <c r="AAV3" s="6"/>
      <c r="AAW3" s="6"/>
      <c r="AAX3" s="6"/>
      <c r="AAY3" s="6"/>
      <c r="AAZ3" s="6"/>
      <c r="ABA3" s="6"/>
      <c r="ABB3" s="6"/>
      <c r="ABC3" s="6"/>
      <c r="ABD3" s="6"/>
      <c r="ABE3" s="6"/>
      <c r="ABF3" s="6"/>
      <c r="ABG3" s="6"/>
      <c r="ABH3" s="6"/>
      <c r="ABI3" s="6"/>
      <c r="ABJ3" s="6"/>
      <c r="ABK3" s="6"/>
      <c r="ABL3" s="6"/>
      <c r="ABM3" s="6"/>
      <c r="ABN3" s="6"/>
      <c r="ABO3" s="6"/>
      <c r="ABP3" s="6"/>
      <c r="ABQ3" s="6"/>
      <c r="ABR3" s="6"/>
      <c r="ABS3" s="6"/>
      <c r="ABT3" s="6"/>
      <c r="ABU3" s="6"/>
      <c r="ABV3" s="6"/>
      <c r="ABW3" s="6"/>
      <c r="ABX3" s="6"/>
      <c r="ABY3" s="6"/>
      <c r="ABZ3" s="6"/>
      <c r="ACA3" s="6"/>
      <c r="ACB3" s="6"/>
      <c r="ACC3" s="6"/>
      <c r="ACD3" s="6"/>
      <c r="ACE3" s="6"/>
      <c r="ACF3" s="6"/>
      <c r="ACG3" s="6"/>
      <c r="ACH3" s="6"/>
      <c r="ACI3" s="6"/>
      <c r="ACJ3" s="6"/>
      <c r="ACK3" s="6"/>
      <c r="ACL3" s="6"/>
      <c r="ACM3" s="6"/>
      <c r="ACN3" s="6"/>
      <c r="ACO3" s="6"/>
      <c r="ACP3" s="6"/>
      <c r="ACQ3" s="6"/>
      <c r="ACR3" s="6"/>
      <c r="ACS3" s="6"/>
      <c r="ACT3" s="6"/>
      <c r="ACU3" s="6"/>
      <c r="ACV3" s="6"/>
      <c r="ACW3" s="6"/>
      <c r="ACX3" s="6"/>
      <c r="ACY3" s="6"/>
      <c r="ACZ3" s="6"/>
      <c r="ADA3" s="6"/>
      <c r="ADB3" s="6"/>
      <c r="ADC3" s="6"/>
      <c r="ADD3" s="6"/>
      <c r="ADE3" s="6"/>
      <c r="ADF3" s="6"/>
      <c r="ADG3" s="6"/>
      <c r="ADH3" s="6"/>
      <c r="ADI3" s="6"/>
      <c r="ADJ3" s="6"/>
      <c r="ADK3" s="6"/>
      <c r="ADL3" s="6"/>
      <c r="ADM3" s="6"/>
      <c r="ADN3" s="6"/>
      <c r="ADO3" s="6"/>
      <c r="ADP3" s="6"/>
      <c r="ADQ3" s="6"/>
      <c r="ADR3" s="6"/>
      <c r="ADS3" s="6"/>
      <c r="ADT3" s="6"/>
      <c r="ADU3" s="6"/>
      <c r="ADV3" s="6"/>
      <c r="ADW3" s="6"/>
      <c r="ADX3" s="6"/>
      <c r="ADY3" s="6"/>
      <c r="ADZ3" s="6"/>
      <c r="AEA3" s="6"/>
      <c r="AEB3" s="6"/>
      <c r="AEC3" s="6"/>
      <c r="AED3" s="6"/>
      <c r="AEE3" s="6"/>
      <c r="AEF3" s="6"/>
      <c r="AEG3" s="6"/>
      <c r="AEH3" s="6"/>
      <c r="AEI3" s="6"/>
      <c r="AEJ3" s="6"/>
      <c r="AEK3" s="6"/>
      <c r="AEL3" s="6"/>
      <c r="AEM3" s="6"/>
      <c r="AEN3" s="6"/>
      <c r="AEO3" s="6"/>
      <c r="AEP3" s="6"/>
      <c r="AEQ3" s="6"/>
      <c r="AER3" s="6"/>
      <c r="AES3" s="6"/>
      <c r="AET3" s="6"/>
      <c r="AEU3" s="6"/>
      <c r="AEV3" s="6"/>
      <c r="AEW3" s="6"/>
      <c r="AEX3" s="6"/>
      <c r="AEY3" s="6"/>
      <c r="AEZ3" s="6"/>
      <c r="AFA3" s="6"/>
      <c r="AFB3" s="6"/>
      <c r="AFC3" s="6"/>
      <c r="AFD3" s="6"/>
      <c r="AFE3" s="6"/>
      <c r="AFF3" s="6"/>
      <c r="AFG3" s="6"/>
      <c r="AFH3" s="6"/>
      <c r="AFI3" s="6"/>
      <c r="AFJ3" s="6"/>
      <c r="AFK3" s="6"/>
      <c r="AFL3" s="6"/>
      <c r="AFM3" s="6"/>
      <c r="AFN3" s="6"/>
      <c r="AFO3" s="6"/>
      <c r="AFP3" s="6"/>
      <c r="AFQ3" s="6"/>
      <c r="AFR3" s="6"/>
      <c r="AFS3" s="6"/>
      <c r="AFT3" s="6"/>
      <c r="AFU3" s="6"/>
      <c r="AFV3" s="6"/>
      <c r="AFW3" s="6"/>
      <c r="AFX3" s="6"/>
      <c r="AFY3" s="6"/>
      <c r="AFZ3" s="6"/>
      <c r="AGA3" s="6"/>
      <c r="AGB3" s="6"/>
      <c r="AGC3" s="6"/>
      <c r="AGD3" s="6"/>
      <c r="AGE3" s="6"/>
      <c r="AGF3" s="6"/>
      <c r="AGG3" s="6"/>
      <c r="AGH3" s="6"/>
      <c r="AGI3" s="6"/>
      <c r="AGJ3" s="6"/>
      <c r="AGK3" s="6"/>
      <c r="AGL3" s="6"/>
      <c r="AGM3" s="6"/>
      <c r="AGN3" s="6"/>
      <c r="AGO3" s="6"/>
      <c r="AGP3" s="6"/>
      <c r="AGQ3" s="6"/>
      <c r="AGR3" s="6"/>
      <c r="AGS3" s="6"/>
      <c r="AGT3" s="6"/>
      <c r="AGU3" s="6"/>
      <c r="AGV3" s="6"/>
      <c r="AGW3" s="6"/>
      <c r="AGX3" s="6"/>
      <c r="AGY3" s="6"/>
      <c r="AGZ3" s="6"/>
      <c r="AHA3" s="6"/>
      <c r="AHB3" s="6"/>
      <c r="AHC3" s="6"/>
      <c r="AHD3" s="6"/>
      <c r="AHE3" s="6"/>
      <c r="AHF3" s="6"/>
      <c r="AHG3" s="6"/>
      <c r="AHH3" s="6"/>
      <c r="AHI3" s="6"/>
      <c r="AHJ3" s="6"/>
      <c r="AHK3" s="6"/>
      <c r="AHL3" s="6"/>
      <c r="AHM3" s="6"/>
      <c r="AHN3" s="6"/>
      <c r="AHO3" s="6"/>
      <c r="AHP3" s="6"/>
      <c r="AHQ3" s="6"/>
      <c r="AHR3" s="6"/>
      <c r="AHS3" s="6"/>
      <c r="AHT3" s="6"/>
      <c r="AHU3" s="6"/>
      <c r="AHV3" s="6"/>
      <c r="AHW3" s="6"/>
      <c r="AHX3" s="6"/>
      <c r="AHY3" s="6"/>
      <c r="AHZ3" s="6"/>
      <c r="AIA3" s="6"/>
      <c r="AIB3" s="6"/>
      <c r="AIC3" s="6"/>
      <c r="AID3" s="6"/>
      <c r="AIE3" s="6"/>
      <c r="AIF3" s="6"/>
      <c r="AIG3" s="6"/>
      <c r="AIH3" s="6"/>
      <c r="AII3" s="6"/>
    </row>
    <row r="4" spans="1:919" s="14" customFormat="1" ht="15.75" customHeight="1">
      <c r="A4" s="8"/>
      <c r="B4" s="8"/>
      <c r="C4" s="8"/>
      <c r="D4" s="8"/>
      <c r="E4" s="9" t="str">
        <f>IF(OR([1]OsnPodaci!A10="",[1]OsnPodaci!A13=""),"",[1]OsnPodaci!A10 &amp; ", " &amp; [1]OsnPodaci!A13)</f>
        <v>Zenica, KUČUKOVIĆI 2</v>
      </c>
      <c r="F4" s="10"/>
      <c r="G4" s="10"/>
      <c r="H4" s="10"/>
      <c r="I4" s="11"/>
      <c r="J4" s="16" t="str">
        <f>IF([1]OsnPodaci!B16="","",[1]OsnPodaci!B16)</f>
        <v>218055990000</v>
      </c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  <c r="IC4" s="13"/>
      <c r="ID4" s="13"/>
      <c r="IE4" s="13"/>
      <c r="IF4" s="13"/>
      <c r="IG4" s="13"/>
      <c r="IH4" s="13"/>
      <c r="II4" s="13"/>
      <c r="IJ4" s="13"/>
      <c r="IK4" s="13"/>
      <c r="IL4" s="13"/>
      <c r="IM4" s="13"/>
      <c r="IN4" s="13"/>
      <c r="IO4" s="13"/>
      <c r="IP4" s="13"/>
      <c r="IQ4" s="13"/>
      <c r="IR4" s="13"/>
      <c r="IS4" s="13"/>
      <c r="IT4" s="13"/>
      <c r="IU4" s="13"/>
      <c r="IV4" s="13"/>
      <c r="IW4" s="13"/>
      <c r="IX4" s="13"/>
      <c r="IY4" s="13"/>
      <c r="IZ4" s="13"/>
      <c r="JA4" s="13"/>
      <c r="JB4" s="13"/>
      <c r="JC4" s="13"/>
      <c r="JD4" s="13"/>
      <c r="JE4" s="13"/>
      <c r="JF4" s="13"/>
      <c r="JG4" s="13"/>
      <c r="JH4" s="13"/>
      <c r="JI4" s="13"/>
      <c r="JJ4" s="13"/>
      <c r="JK4" s="13"/>
      <c r="JL4" s="13"/>
      <c r="JM4" s="13"/>
      <c r="JN4" s="13"/>
      <c r="JO4" s="13"/>
      <c r="JP4" s="13"/>
      <c r="JQ4" s="13"/>
      <c r="JR4" s="13"/>
      <c r="JS4" s="13"/>
      <c r="JT4" s="13"/>
      <c r="JU4" s="13"/>
      <c r="JV4" s="13"/>
      <c r="JW4" s="13"/>
      <c r="JX4" s="13"/>
      <c r="JY4" s="13"/>
      <c r="JZ4" s="13"/>
      <c r="KA4" s="13"/>
      <c r="KB4" s="13"/>
      <c r="KC4" s="13"/>
      <c r="KD4" s="13"/>
      <c r="KE4" s="13"/>
      <c r="KF4" s="13"/>
      <c r="KG4" s="13"/>
      <c r="KH4" s="13"/>
      <c r="KI4" s="13"/>
      <c r="KJ4" s="13"/>
      <c r="KK4" s="13"/>
      <c r="KL4" s="13"/>
      <c r="KM4" s="13"/>
      <c r="KN4" s="13"/>
      <c r="KO4" s="13"/>
      <c r="KP4" s="13"/>
      <c r="KQ4" s="13"/>
      <c r="KR4" s="13"/>
      <c r="KS4" s="13"/>
      <c r="KT4" s="13"/>
      <c r="KU4" s="13"/>
      <c r="KV4" s="13"/>
      <c r="KW4" s="13"/>
      <c r="KX4" s="13"/>
      <c r="KY4" s="13"/>
      <c r="KZ4" s="13"/>
      <c r="LA4" s="13"/>
      <c r="LB4" s="13"/>
      <c r="LC4" s="13"/>
      <c r="LD4" s="13"/>
      <c r="LE4" s="13"/>
      <c r="LF4" s="13"/>
      <c r="LG4" s="13"/>
      <c r="LH4" s="13"/>
      <c r="LI4" s="13"/>
      <c r="LJ4" s="13"/>
      <c r="LK4" s="13"/>
      <c r="LL4" s="13"/>
      <c r="LM4" s="13"/>
      <c r="LN4" s="13"/>
      <c r="LO4" s="13"/>
      <c r="LP4" s="13"/>
      <c r="LQ4" s="13"/>
      <c r="LR4" s="13"/>
      <c r="LS4" s="13"/>
      <c r="LT4" s="13"/>
      <c r="LU4" s="13"/>
      <c r="LV4" s="13"/>
      <c r="LW4" s="13"/>
      <c r="LX4" s="13"/>
      <c r="LY4" s="13"/>
      <c r="LZ4" s="13"/>
      <c r="MA4" s="13"/>
      <c r="MB4" s="13"/>
      <c r="MC4" s="13"/>
      <c r="MD4" s="13"/>
      <c r="ME4" s="13"/>
      <c r="MF4" s="13"/>
      <c r="MG4" s="13"/>
      <c r="MH4" s="13"/>
      <c r="MI4" s="13"/>
      <c r="MJ4" s="13"/>
      <c r="MK4" s="13"/>
      <c r="ML4" s="13"/>
      <c r="MM4" s="13"/>
      <c r="MN4" s="13"/>
      <c r="MO4" s="13"/>
      <c r="MP4" s="13"/>
      <c r="MQ4" s="13"/>
      <c r="MR4" s="13"/>
      <c r="MS4" s="13"/>
      <c r="MT4" s="13"/>
      <c r="MU4" s="13"/>
      <c r="MV4" s="13"/>
      <c r="MW4" s="13"/>
      <c r="MX4" s="13"/>
      <c r="MY4" s="13"/>
      <c r="MZ4" s="13"/>
      <c r="NA4" s="13"/>
      <c r="NB4" s="13"/>
      <c r="NC4" s="13"/>
      <c r="ND4" s="13"/>
      <c r="NE4" s="13"/>
      <c r="NF4" s="13"/>
      <c r="NG4" s="13"/>
      <c r="NH4" s="13"/>
      <c r="NI4" s="13"/>
      <c r="NJ4" s="13"/>
      <c r="NK4" s="13"/>
      <c r="NL4" s="13"/>
      <c r="NM4" s="13"/>
      <c r="NN4" s="13"/>
      <c r="NO4" s="13"/>
      <c r="NP4" s="13"/>
      <c r="NQ4" s="13"/>
      <c r="NR4" s="13"/>
      <c r="NS4" s="13"/>
      <c r="NT4" s="13"/>
      <c r="NU4" s="13"/>
      <c r="NV4" s="13"/>
      <c r="NW4" s="13"/>
      <c r="NX4" s="13"/>
      <c r="NY4" s="13"/>
      <c r="NZ4" s="13"/>
      <c r="OA4" s="13"/>
      <c r="OB4" s="13"/>
      <c r="OC4" s="13"/>
      <c r="OD4" s="13"/>
      <c r="OE4" s="13"/>
      <c r="OF4" s="13"/>
      <c r="OG4" s="13"/>
      <c r="OH4" s="13"/>
      <c r="OI4" s="13"/>
      <c r="OJ4" s="13"/>
      <c r="OK4" s="13"/>
      <c r="OL4" s="13"/>
      <c r="OM4" s="13"/>
      <c r="ON4" s="13"/>
      <c r="OO4" s="13"/>
      <c r="OP4" s="13"/>
      <c r="OQ4" s="13"/>
      <c r="OR4" s="13"/>
      <c r="OS4" s="13"/>
      <c r="OT4" s="13"/>
      <c r="OU4" s="13"/>
      <c r="OV4" s="13"/>
      <c r="OW4" s="13"/>
      <c r="OX4" s="13"/>
      <c r="OY4" s="13"/>
      <c r="OZ4" s="13"/>
      <c r="PA4" s="13"/>
      <c r="PB4" s="13"/>
      <c r="PC4" s="13"/>
      <c r="PD4" s="13"/>
      <c r="PE4" s="13"/>
      <c r="PF4" s="13"/>
      <c r="PG4" s="13"/>
      <c r="PH4" s="13"/>
      <c r="PI4" s="13"/>
      <c r="PJ4" s="13"/>
      <c r="PK4" s="13"/>
      <c r="PL4" s="13"/>
      <c r="PM4" s="13"/>
      <c r="PN4" s="13"/>
      <c r="PO4" s="13"/>
      <c r="PP4" s="13"/>
      <c r="PQ4" s="13"/>
      <c r="PR4" s="13"/>
      <c r="PS4" s="13"/>
      <c r="PT4" s="13"/>
      <c r="PU4" s="13"/>
      <c r="PV4" s="13"/>
      <c r="PW4" s="13"/>
      <c r="PX4" s="13"/>
      <c r="PY4" s="13"/>
      <c r="PZ4" s="13"/>
      <c r="QA4" s="13"/>
      <c r="QB4" s="13"/>
      <c r="QC4" s="13"/>
      <c r="QD4" s="13"/>
      <c r="QE4" s="13"/>
      <c r="QF4" s="13"/>
      <c r="QG4" s="13"/>
      <c r="QH4" s="13"/>
      <c r="QI4" s="13"/>
      <c r="QJ4" s="13"/>
      <c r="QK4" s="13"/>
      <c r="QL4" s="13"/>
      <c r="QM4" s="13"/>
      <c r="QN4" s="13"/>
      <c r="QO4" s="13"/>
      <c r="QP4" s="13"/>
      <c r="QQ4" s="13"/>
      <c r="QR4" s="13"/>
      <c r="QS4" s="13"/>
      <c r="QT4" s="13"/>
      <c r="QU4" s="13"/>
      <c r="QV4" s="13"/>
      <c r="QW4" s="13"/>
      <c r="QX4" s="13"/>
      <c r="QY4" s="13"/>
      <c r="QZ4" s="13"/>
      <c r="RA4" s="13"/>
      <c r="RB4" s="13"/>
      <c r="RC4" s="13"/>
      <c r="RD4" s="13"/>
      <c r="RE4" s="13"/>
      <c r="RF4" s="13"/>
      <c r="RG4" s="13"/>
      <c r="RH4" s="13"/>
      <c r="RI4" s="13"/>
      <c r="RJ4" s="13"/>
      <c r="RK4" s="13"/>
      <c r="RL4" s="13"/>
      <c r="RM4" s="13"/>
      <c r="RN4" s="13"/>
      <c r="RO4" s="13"/>
      <c r="RP4" s="13"/>
      <c r="RQ4" s="13"/>
      <c r="RR4" s="13"/>
      <c r="RS4" s="13"/>
      <c r="RT4" s="13"/>
      <c r="RU4" s="13"/>
      <c r="RV4" s="13"/>
      <c r="RW4" s="13"/>
      <c r="RX4" s="13"/>
      <c r="RY4" s="13"/>
      <c r="RZ4" s="13"/>
      <c r="SA4" s="13"/>
      <c r="SB4" s="13"/>
      <c r="SC4" s="13"/>
      <c r="SD4" s="13"/>
      <c r="SE4" s="13"/>
      <c r="SF4" s="13"/>
      <c r="SG4" s="13"/>
      <c r="SH4" s="13"/>
      <c r="SI4" s="13"/>
      <c r="SJ4" s="13"/>
      <c r="SK4" s="13"/>
      <c r="SL4" s="13"/>
      <c r="SM4" s="13"/>
      <c r="SN4" s="13"/>
      <c r="SO4" s="13"/>
      <c r="SP4" s="13"/>
      <c r="SQ4" s="13"/>
      <c r="SR4" s="13"/>
      <c r="SS4" s="13"/>
      <c r="ST4" s="13"/>
      <c r="SU4" s="13"/>
      <c r="SV4" s="13"/>
      <c r="SW4" s="13"/>
      <c r="SX4" s="13"/>
      <c r="SY4" s="13"/>
      <c r="SZ4" s="13"/>
      <c r="TA4" s="13"/>
      <c r="TB4" s="13"/>
      <c r="TC4" s="13"/>
      <c r="TD4" s="13"/>
      <c r="TE4" s="13"/>
      <c r="TF4" s="13"/>
      <c r="TG4" s="13"/>
      <c r="TH4" s="13"/>
      <c r="TI4" s="13"/>
      <c r="TJ4" s="13"/>
      <c r="TK4" s="13"/>
      <c r="TL4" s="13"/>
      <c r="TM4" s="13"/>
      <c r="TN4" s="13"/>
      <c r="TO4" s="13"/>
      <c r="TP4" s="13"/>
      <c r="TQ4" s="13"/>
      <c r="TR4" s="13"/>
      <c r="TS4" s="13"/>
      <c r="TT4" s="13"/>
      <c r="TU4" s="13"/>
      <c r="TV4" s="13"/>
      <c r="TW4" s="13"/>
      <c r="TX4" s="13"/>
      <c r="TY4" s="13"/>
      <c r="TZ4" s="13"/>
      <c r="UA4" s="13"/>
      <c r="UB4" s="13"/>
      <c r="UC4" s="13"/>
      <c r="UD4" s="13"/>
      <c r="UE4" s="13"/>
      <c r="UF4" s="13"/>
      <c r="UG4" s="13"/>
      <c r="UH4" s="13"/>
      <c r="UI4" s="13"/>
      <c r="UJ4" s="13"/>
      <c r="UK4" s="13"/>
      <c r="UL4" s="13"/>
      <c r="UM4" s="13"/>
      <c r="UN4" s="13"/>
      <c r="UO4" s="13"/>
      <c r="UP4" s="13"/>
      <c r="UQ4" s="13"/>
      <c r="UR4" s="13"/>
      <c r="US4" s="13"/>
      <c r="UT4" s="13"/>
      <c r="UU4" s="13"/>
      <c r="UV4" s="13"/>
      <c r="UW4" s="13"/>
      <c r="UX4" s="13"/>
      <c r="UY4" s="13"/>
      <c r="UZ4" s="13"/>
      <c r="VA4" s="13"/>
      <c r="VB4" s="13"/>
      <c r="VC4" s="13"/>
      <c r="VD4" s="13"/>
      <c r="VE4" s="13"/>
      <c r="VF4" s="13"/>
      <c r="VG4" s="13"/>
      <c r="VH4" s="13"/>
      <c r="VI4" s="13"/>
      <c r="VJ4" s="13"/>
      <c r="VK4" s="13"/>
      <c r="VL4" s="13"/>
      <c r="VM4" s="13"/>
      <c r="VN4" s="13"/>
      <c r="VO4" s="13"/>
      <c r="VP4" s="13"/>
      <c r="VQ4" s="13"/>
      <c r="VR4" s="13"/>
      <c r="VS4" s="13"/>
      <c r="VT4" s="13"/>
      <c r="VU4" s="13"/>
      <c r="VV4" s="13"/>
      <c r="VW4" s="13"/>
      <c r="VX4" s="13"/>
      <c r="VY4" s="13"/>
      <c r="VZ4" s="13"/>
      <c r="WA4" s="13"/>
      <c r="WB4" s="13"/>
      <c r="WC4" s="13"/>
      <c r="WD4" s="13"/>
      <c r="WE4" s="13"/>
      <c r="WF4" s="13"/>
      <c r="WG4" s="13"/>
      <c r="WH4" s="13"/>
      <c r="WI4" s="13"/>
      <c r="WJ4" s="13"/>
      <c r="WK4" s="13"/>
      <c r="WL4" s="13"/>
      <c r="WM4" s="13"/>
      <c r="WN4" s="13"/>
      <c r="WO4" s="13"/>
      <c r="WP4" s="13"/>
      <c r="WQ4" s="13"/>
      <c r="WR4" s="13"/>
      <c r="WS4" s="13"/>
      <c r="WT4" s="13"/>
      <c r="WU4" s="13"/>
      <c r="WV4" s="13"/>
      <c r="WW4" s="13"/>
      <c r="WX4" s="13"/>
      <c r="WY4" s="13"/>
      <c r="WZ4" s="13"/>
      <c r="XA4" s="13"/>
      <c r="XB4" s="13"/>
      <c r="XC4" s="13"/>
      <c r="XD4" s="13"/>
      <c r="XE4" s="13"/>
      <c r="XF4" s="13"/>
      <c r="XG4" s="13"/>
      <c r="XH4" s="13"/>
      <c r="XI4" s="13"/>
      <c r="XJ4" s="13"/>
      <c r="XK4" s="13"/>
      <c r="XL4" s="13"/>
      <c r="XM4" s="13"/>
      <c r="XN4" s="13"/>
      <c r="XO4" s="13"/>
      <c r="XP4" s="13"/>
      <c r="XQ4" s="13"/>
      <c r="XR4" s="13"/>
      <c r="XS4" s="13"/>
      <c r="XT4" s="13"/>
      <c r="XU4" s="13"/>
      <c r="XV4" s="13"/>
      <c r="XW4" s="13"/>
      <c r="XX4" s="13"/>
      <c r="XY4" s="13"/>
      <c r="XZ4" s="13"/>
      <c r="YA4" s="13"/>
      <c r="YB4" s="13"/>
      <c r="YC4" s="13"/>
      <c r="YD4" s="13"/>
      <c r="YE4" s="13"/>
      <c r="YF4" s="13"/>
      <c r="YG4" s="13"/>
      <c r="YH4" s="13"/>
      <c r="YI4" s="13"/>
      <c r="YJ4" s="13"/>
      <c r="YK4" s="13"/>
      <c r="YL4" s="13"/>
      <c r="YM4" s="13"/>
      <c r="YN4" s="13"/>
      <c r="YO4" s="13"/>
      <c r="YP4" s="13"/>
      <c r="YQ4" s="13"/>
      <c r="YR4" s="13"/>
      <c r="YS4" s="13"/>
      <c r="YT4" s="13"/>
      <c r="YU4" s="13"/>
      <c r="YV4" s="13"/>
      <c r="YW4" s="13"/>
      <c r="YX4" s="13"/>
      <c r="YY4" s="13"/>
      <c r="YZ4" s="13"/>
      <c r="ZA4" s="13"/>
      <c r="ZB4" s="13"/>
      <c r="ZC4" s="13"/>
      <c r="ZD4" s="13"/>
      <c r="ZE4" s="13"/>
      <c r="ZF4" s="13"/>
      <c r="ZG4" s="13"/>
      <c r="ZH4" s="13"/>
      <c r="ZI4" s="13"/>
      <c r="ZJ4" s="13"/>
      <c r="ZK4" s="13"/>
      <c r="ZL4" s="13"/>
      <c r="ZM4" s="13"/>
      <c r="ZN4" s="13"/>
      <c r="ZO4" s="13"/>
      <c r="ZP4" s="13"/>
      <c r="ZQ4" s="13"/>
      <c r="ZR4" s="13"/>
      <c r="ZS4" s="13"/>
      <c r="ZT4" s="13"/>
      <c r="ZU4" s="13"/>
      <c r="ZV4" s="13"/>
      <c r="ZW4" s="13"/>
      <c r="ZX4" s="13"/>
      <c r="ZY4" s="13"/>
      <c r="ZZ4" s="13"/>
      <c r="AAA4" s="13"/>
      <c r="AAB4" s="13"/>
      <c r="AAC4" s="13"/>
      <c r="AAD4" s="13"/>
      <c r="AAE4" s="13"/>
      <c r="AAF4" s="13"/>
      <c r="AAG4" s="13"/>
      <c r="AAH4" s="13"/>
      <c r="AAI4" s="13"/>
      <c r="AAJ4" s="13"/>
      <c r="AAK4" s="13"/>
      <c r="AAL4" s="13"/>
      <c r="AAM4" s="13"/>
      <c r="AAN4" s="13"/>
      <c r="AAO4" s="13"/>
      <c r="AAP4" s="13"/>
      <c r="AAQ4" s="13"/>
      <c r="AAR4" s="13"/>
      <c r="AAS4" s="13"/>
      <c r="AAT4" s="13"/>
      <c r="AAU4" s="13"/>
      <c r="AAV4" s="13"/>
      <c r="AAW4" s="13"/>
      <c r="AAX4" s="13"/>
      <c r="AAY4" s="13"/>
      <c r="AAZ4" s="13"/>
      <c r="ABA4" s="13"/>
      <c r="ABB4" s="13"/>
      <c r="ABC4" s="13"/>
      <c r="ABD4" s="13"/>
      <c r="ABE4" s="13"/>
      <c r="ABF4" s="13"/>
      <c r="ABG4" s="13"/>
      <c r="ABH4" s="13"/>
      <c r="ABI4" s="13"/>
      <c r="ABJ4" s="13"/>
      <c r="ABK4" s="13"/>
      <c r="ABL4" s="13"/>
      <c r="ABM4" s="13"/>
      <c r="ABN4" s="13"/>
      <c r="ABO4" s="13"/>
      <c r="ABP4" s="13"/>
      <c r="ABQ4" s="13"/>
      <c r="ABR4" s="13"/>
      <c r="ABS4" s="13"/>
      <c r="ABT4" s="13"/>
      <c r="ABU4" s="13"/>
      <c r="ABV4" s="13"/>
      <c r="ABW4" s="13"/>
      <c r="ABX4" s="13"/>
      <c r="ABY4" s="13"/>
      <c r="ABZ4" s="13"/>
      <c r="ACA4" s="13"/>
      <c r="ACB4" s="13"/>
      <c r="ACC4" s="13"/>
      <c r="ACD4" s="13"/>
      <c r="ACE4" s="13"/>
      <c r="ACF4" s="13"/>
      <c r="ACG4" s="13"/>
      <c r="ACH4" s="13"/>
      <c r="ACI4" s="13"/>
      <c r="ACJ4" s="13"/>
      <c r="ACK4" s="13"/>
      <c r="ACL4" s="13"/>
      <c r="ACM4" s="13"/>
      <c r="ACN4" s="13"/>
      <c r="ACO4" s="13"/>
      <c r="ACP4" s="13"/>
      <c r="ACQ4" s="13"/>
      <c r="ACR4" s="13"/>
      <c r="ACS4" s="13"/>
      <c r="ACT4" s="13"/>
      <c r="ACU4" s="13"/>
      <c r="ACV4" s="13"/>
      <c r="ACW4" s="13"/>
      <c r="ACX4" s="13"/>
      <c r="ACY4" s="13"/>
      <c r="ACZ4" s="13"/>
      <c r="ADA4" s="13"/>
      <c r="ADB4" s="13"/>
      <c r="ADC4" s="13"/>
      <c r="ADD4" s="13"/>
      <c r="ADE4" s="13"/>
      <c r="ADF4" s="13"/>
      <c r="ADG4" s="13"/>
      <c r="ADH4" s="13"/>
      <c r="ADI4" s="13"/>
      <c r="ADJ4" s="13"/>
      <c r="ADK4" s="13"/>
      <c r="ADL4" s="13"/>
      <c r="ADM4" s="13"/>
      <c r="ADN4" s="13"/>
      <c r="ADO4" s="13"/>
      <c r="ADP4" s="13"/>
      <c r="ADQ4" s="13"/>
      <c r="ADR4" s="13"/>
      <c r="ADS4" s="13"/>
      <c r="ADT4" s="13"/>
      <c r="ADU4" s="13"/>
      <c r="ADV4" s="13"/>
      <c r="ADW4" s="13"/>
      <c r="ADX4" s="13"/>
      <c r="ADY4" s="13"/>
      <c r="ADZ4" s="13"/>
      <c r="AEA4" s="13"/>
      <c r="AEB4" s="13"/>
      <c r="AEC4" s="13"/>
      <c r="AED4" s="13"/>
      <c r="AEE4" s="13"/>
      <c r="AEF4" s="13"/>
      <c r="AEG4" s="13"/>
      <c r="AEH4" s="13"/>
      <c r="AEI4" s="13"/>
      <c r="AEJ4" s="13"/>
      <c r="AEK4" s="13"/>
      <c r="AEL4" s="13"/>
      <c r="AEM4" s="13"/>
      <c r="AEN4" s="13"/>
      <c r="AEO4" s="13"/>
      <c r="AEP4" s="13"/>
      <c r="AEQ4" s="13"/>
      <c r="AER4" s="13"/>
      <c r="AES4" s="13"/>
      <c r="AET4" s="13"/>
      <c r="AEU4" s="13"/>
      <c r="AEV4" s="13"/>
      <c r="AEW4" s="13"/>
      <c r="AEX4" s="13"/>
      <c r="AEY4" s="13"/>
      <c r="AEZ4" s="13"/>
      <c r="AFA4" s="13"/>
      <c r="AFB4" s="13"/>
      <c r="AFC4" s="13"/>
      <c r="AFD4" s="13"/>
      <c r="AFE4" s="13"/>
      <c r="AFF4" s="13"/>
      <c r="AFG4" s="13"/>
      <c r="AFH4" s="13"/>
      <c r="AFI4" s="13"/>
      <c r="AFJ4" s="13"/>
      <c r="AFK4" s="13"/>
      <c r="AFL4" s="13"/>
      <c r="AFM4" s="13"/>
      <c r="AFN4" s="13"/>
      <c r="AFO4" s="13"/>
      <c r="AFP4" s="13"/>
      <c r="AFQ4" s="13"/>
      <c r="AFR4" s="13"/>
      <c r="AFS4" s="13"/>
      <c r="AFT4" s="13"/>
      <c r="AFU4" s="13"/>
      <c r="AFV4" s="13"/>
      <c r="AFW4" s="13"/>
      <c r="AFX4" s="13"/>
      <c r="AFY4" s="13"/>
      <c r="AFZ4" s="13"/>
      <c r="AGA4" s="13"/>
      <c r="AGB4" s="13"/>
      <c r="AGC4" s="13"/>
      <c r="AGD4" s="13"/>
      <c r="AGE4" s="13"/>
      <c r="AGF4" s="13"/>
      <c r="AGG4" s="13"/>
      <c r="AGH4" s="13"/>
      <c r="AGI4" s="13"/>
      <c r="AGJ4" s="13"/>
      <c r="AGK4" s="13"/>
      <c r="AGL4" s="13"/>
      <c r="AGM4" s="13"/>
      <c r="AGN4" s="13"/>
      <c r="AGO4" s="13"/>
      <c r="AGP4" s="13"/>
      <c r="AGQ4" s="13"/>
      <c r="AGR4" s="13"/>
      <c r="AGS4" s="13"/>
      <c r="AGT4" s="13"/>
      <c r="AGU4" s="13"/>
      <c r="AGV4" s="13"/>
      <c r="AGW4" s="13"/>
      <c r="AGX4" s="13"/>
      <c r="AGY4" s="13"/>
      <c r="AGZ4" s="13"/>
      <c r="AHA4" s="13"/>
      <c r="AHB4" s="13"/>
      <c r="AHC4" s="13"/>
      <c r="AHD4" s="13"/>
      <c r="AHE4" s="13"/>
      <c r="AHF4" s="13"/>
      <c r="AHG4" s="13"/>
      <c r="AHH4" s="13"/>
      <c r="AHI4" s="13"/>
      <c r="AHJ4" s="13"/>
      <c r="AHK4" s="13"/>
      <c r="AHL4" s="13"/>
      <c r="AHM4" s="13"/>
      <c r="AHN4" s="13"/>
      <c r="AHO4" s="13"/>
      <c r="AHP4" s="13"/>
      <c r="AHQ4" s="13"/>
      <c r="AHR4" s="13"/>
      <c r="AHS4" s="13"/>
      <c r="AHT4" s="13"/>
      <c r="AHU4" s="13"/>
      <c r="AHV4" s="13"/>
      <c r="AHW4" s="13"/>
      <c r="AHX4" s="13"/>
      <c r="AHY4" s="13"/>
      <c r="AHZ4" s="13"/>
      <c r="AIA4" s="13"/>
      <c r="AIB4" s="13"/>
      <c r="AIC4" s="13"/>
      <c r="AID4" s="13"/>
      <c r="AIE4" s="13"/>
      <c r="AIF4" s="13"/>
      <c r="AIG4" s="13"/>
      <c r="AIH4" s="13"/>
      <c r="AII4" s="13"/>
    </row>
    <row r="5" spans="1:919" s="7" customFormat="1" ht="15.75" customHeight="1">
      <c r="A5" s="1"/>
      <c r="B5" s="1"/>
      <c r="C5" s="1"/>
      <c r="D5" s="1"/>
      <c r="E5" s="2" t="s">
        <v>4</v>
      </c>
      <c r="F5" s="3"/>
      <c r="I5" s="4"/>
      <c r="J5" s="5" t="s">
        <v>5</v>
      </c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6"/>
      <c r="HW5" s="6"/>
      <c r="HX5" s="6"/>
      <c r="HY5" s="6"/>
      <c r="HZ5" s="6"/>
      <c r="IA5" s="6"/>
      <c r="IB5" s="6"/>
      <c r="IC5" s="6"/>
      <c r="ID5" s="6"/>
      <c r="IE5" s="6"/>
      <c r="IF5" s="6"/>
      <c r="IG5" s="6"/>
      <c r="IH5" s="6"/>
      <c r="II5" s="6"/>
      <c r="IJ5" s="6"/>
      <c r="IK5" s="6"/>
      <c r="IL5" s="6"/>
      <c r="IM5" s="6"/>
      <c r="IN5" s="6"/>
      <c r="IO5" s="6"/>
      <c r="IP5" s="6"/>
      <c r="IQ5" s="6"/>
      <c r="IR5" s="6"/>
      <c r="IS5" s="6"/>
      <c r="IT5" s="6"/>
      <c r="IU5" s="6"/>
      <c r="IV5" s="6"/>
      <c r="IW5" s="6"/>
      <c r="IX5" s="6"/>
      <c r="IY5" s="6"/>
      <c r="IZ5" s="6"/>
      <c r="JA5" s="6"/>
      <c r="JB5" s="6"/>
      <c r="JC5" s="6"/>
      <c r="JD5" s="6"/>
      <c r="JE5" s="6"/>
      <c r="JF5" s="6"/>
      <c r="JG5" s="6"/>
      <c r="JH5" s="6"/>
      <c r="JI5" s="6"/>
      <c r="JJ5" s="6"/>
      <c r="JK5" s="6"/>
      <c r="JL5" s="6"/>
      <c r="JM5" s="6"/>
      <c r="JN5" s="6"/>
      <c r="JO5" s="6"/>
      <c r="JP5" s="6"/>
      <c r="JQ5" s="6"/>
      <c r="JR5" s="6"/>
      <c r="JS5" s="6"/>
      <c r="JT5" s="6"/>
      <c r="JU5" s="6"/>
      <c r="JV5" s="6"/>
      <c r="JW5" s="6"/>
      <c r="JX5" s="6"/>
      <c r="JY5" s="6"/>
      <c r="JZ5" s="6"/>
      <c r="KA5" s="6"/>
      <c r="KB5" s="6"/>
      <c r="KC5" s="6"/>
      <c r="KD5" s="6"/>
      <c r="KE5" s="6"/>
      <c r="KF5" s="6"/>
      <c r="KG5" s="6"/>
      <c r="KH5" s="6"/>
      <c r="KI5" s="6"/>
      <c r="KJ5" s="6"/>
      <c r="KK5" s="6"/>
      <c r="KL5" s="6"/>
      <c r="KM5" s="6"/>
      <c r="KN5" s="6"/>
      <c r="KO5" s="6"/>
      <c r="KP5" s="6"/>
      <c r="KQ5" s="6"/>
      <c r="KR5" s="6"/>
      <c r="KS5" s="6"/>
      <c r="KT5" s="6"/>
      <c r="KU5" s="6"/>
      <c r="KV5" s="6"/>
      <c r="KW5" s="6"/>
      <c r="KX5" s="6"/>
      <c r="KY5" s="6"/>
      <c r="KZ5" s="6"/>
      <c r="LA5" s="6"/>
      <c r="LB5" s="6"/>
      <c r="LC5" s="6"/>
      <c r="LD5" s="6"/>
      <c r="LE5" s="6"/>
      <c r="LF5" s="6"/>
      <c r="LG5" s="6"/>
      <c r="LH5" s="6"/>
      <c r="LI5" s="6"/>
      <c r="LJ5" s="6"/>
      <c r="LK5" s="6"/>
      <c r="LL5" s="6"/>
      <c r="LM5" s="6"/>
      <c r="LN5" s="6"/>
      <c r="LO5" s="6"/>
      <c r="LP5" s="6"/>
      <c r="LQ5" s="6"/>
      <c r="LR5" s="6"/>
      <c r="LS5" s="6"/>
      <c r="LT5" s="6"/>
      <c r="LU5" s="6"/>
      <c r="LV5" s="6"/>
      <c r="LW5" s="6"/>
      <c r="LX5" s="6"/>
      <c r="LY5" s="6"/>
      <c r="LZ5" s="6"/>
      <c r="MA5" s="6"/>
      <c r="MB5" s="6"/>
      <c r="MC5" s="6"/>
      <c r="MD5" s="6"/>
      <c r="ME5" s="6"/>
      <c r="MF5" s="6"/>
      <c r="MG5" s="6"/>
      <c r="MH5" s="6"/>
      <c r="MI5" s="6"/>
      <c r="MJ5" s="6"/>
      <c r="MK5" s="6"/>
      <c r="ML5" s="6"/>
      <c r="MM5" s="6"/>
      <c r="MN5" s="6"/>
      <c r="MO5" s="6"/>
      <c r="MP5" s="6"/>
      <c r="MQ5" s="6"/>
      <c r="MR5" s="6"/>
      <c r="MS5" s="6"/>
      <c r="MT5" s="6"/>
      <c r="MU5" s="6"/>
      <c r="MV5" s="6"/>
      <c r="MW5" s="6"/>
      <c r="MX5" s="6"/>
      <c r="MY5" s="6"/>
      <c r="MZ5" s="6"/>
      <c r="NA5" s="6"/>
      <c r="NB5" s="6"/>
      <c r="NC5" s="6"/>
      <c r="ND5" s="6"/>
      <c r="NE5" s="6"/>
      <c r="NF5" s="6"/>
      <c r="NG5" s="6"/>
      <c r="NH5" s="6"/>
      <c r="NI5" s="6"/>
      <c r="NJ5" s="6"/>
      <c r="NK5" s="6"/>
      <c r="NL5" s="6"/>
      <c r="NM5" s="6"/>
      <c r="NN5" s="6"/>
      <c r="NO5" s="6"/>
      <c r="NP5" s="6"/>
      <c r="NQ5" s="6"/>
      <c r="NR5" s="6"/>
      <c r="NS5" s="6"/>
      <c r="NT5" s="6"/>
      <c r="NU5" s="6"/>
      <c r="NV5" s="6"/>
      <c r="NW5" s="6"/>
      <c r="NX5" s="6"/>
      <c r="NY5" s="6"/>
      <c r="NZ5" s="6"/>
      <c r="OA5" s="6"/>
      <c r="OB5" s="6"/>
      <c r="OC5" s="6"/>
      <c r="OD5" s="6"/>
      <c r="OE5" s="6"/>
      <c r="OF5" s="6"/>
      <c r="OG5" s="6"/>
      <c r="OH5" s="6"/>
      <c r="OI5" s="6"/>
      <c r="OJ5" s="6"/>
      <c r="OK5" s="6"/>
      <c r="OL5" s="6"/>
      <c r="OM5" s="6"/>
      <c r="ON5" s="6"/>
      <c r="OO5" s="6"/>
      <c r="OP5" s="6"/>
      <c r="OQ5" s="6"/>
      <c r="OR5" s="6"/>
      <c r="OS5" s="6"/>
      <c r="OT5" s="6"/>
      <c r="OU5" s="6"/>
      <c r="OV5" s="6"/>
      <c r="OW5" s="6"/>
      <c r="OX5" s="6"/>
      <c r="OY5" s="6"/>
      <c r="OZ5" s="6"/>
      <c r="PA5" s="6"/>
      <c r="PB5" s="6"/>
      <c r="PC5" s="6"/>
      <c r="PD5" s="6"/>
      <c r="PE5" s="6"/>
      <c r="PF5" s="6"/>
      <c r="PG5" s="6"/>
      <c r="PH5" s="6"/>
      <c r="PI5" s="6"/>
      <c r="PJ5" s="6"/>
      <c r="PK5" s="6"/>
      <c r="PL5" s="6"/>
      <c r="PM5" s="6"/>
      <c r="PN5" s="6"/>
      <c r="PO5" s="6"/>
      <c r="PP5" s="6"/>
      <c r="PQ5" s="6"/>
      <c r="PR5" s="6"/>
      <c r="PS5" s="6"/>
      <c r="PT5" s="6"/>
      <c r="PU5" s="6"/>
      <c r="PV5" s="6"/>
      <c r="PW5" s="6"/>
      <c r="PX5" s="6"/>
      <c r="PY5" s="6"/>
      <c r="PZ5" s="6"/>
      <c r="QA5" s="6"/>
      <c r="QB5" s="6"/>
      <c r="QC5" s="6"/>
      <c r="QD5" s="6"/>
      <c r="QE5" s="6"/>
      <c r="QF5" s="6"/>
      <c r="QG5" s="6"/>
      <c r="QH5" s="6"/>
      <c r="QI5" s="6"/>
      <c r="QJ5" s="6"/>
      <c r="QK5" s="6"/>
      <c r="QL5" s="6"/>
      <c r="QM5" s="6"/>
      <c r="QN5" s="6"/>
      <c r="QO5" s="6"/>
      <c r="QP5" s="6"/>
      <c r="QQ5" s="6"/>
      <c r="QR5" s="6"/>
      <c r="QS5" s="6"/>
      <c r="QT5" s="6"/>
      <c r="QU5" s="6"/>
      <c r="QV5" s="6"/>
      <c r="QW5" s="6"/>
      <c r="QX5" s="6"/>
      <c r="QY5" s="6"/>
      <c r="QZ5" s="6"/>
      <c r="RA5" s="6"/>
      <c r="RB5" s="6"/>
      <c r="RC5" s="6"/>
      <c r="RD5" s="6"/>
      <c r="RE5" s="6"/>
      <c r="RF5" s="6"/>
      <c r="RG5" s="6"/>
      <c r="RH5" s="6"/>
      <c r="RI5" s="6"/>
      <c r="RJ5" s="6"/>
      <c r="RK5" s="6"/>
      <c r="RL5" s="6"/>
      <c r="RM5" s="6"/>
      <c r="RN5" s="6"/>
      <c r="RO5" s="6"/>
      <c r="RP5" s="6"/>
      <c r="RQ5" s="6"/>
      <c r="RR5" s="6"/>
      <c r="RS5" s="6"/>
      <c r="RT5" s="6"/>
      <c r="RU5" s="6"/>
      <c r="RV5" s="6"/>
      <c r="RW5" s="6"/>
      <c r="RX5" s="6"/>
      <c r="RY5" s="6"/>
      <c r="RZ5" s="6"/>
      <c r="SA5" s="6"/>
      <c r="SB5" s="6"/>
      <c r="SC5" s="6"/>
      <c r="SD5" s="6"/>
      <c r="SE5" s="6"/>
      <c r="SF5" s="6"/>
      <c r="SG5" s="6"/>
      <c r="SH5" s="6"/>
      <c r="SI5" s="6"/>
      <c r="SJ5" s="6"/>
      <c r="SK5" s="6"/>
      <c r="SL5" s="6"/>
      <c r="SM5" s="6"/>
      <c r="SN5" s="6"/>
      <c r="SO5" s="6"/>
      <c r="SP5" s="6"/>
      <c r="SQ5" s="6"/>
      <c r="SR5" s="6"/>
      <c r="SS5" s="6"/>
      <c r="ST5" s="6"/>
      <c r="SU5" s="6"/>
      <c r="SV5" s="6"/>
      <c r="SW5" s="6"/>
      <c r="SX5" s="6"/>
      <c r="SY5" s="6"/>
      <c r="SZ5" s="6"/>
      <c r="TA5" s="6"/>
      <c r="TB5" s="6"/>
      <c r="TC5" s="6"/>
      <c r="TD5" s="6"/>
      <c r="TE5" s="6"/>
      <c r="TF5" s="6"/>
      <c r="TG5" s="6"/>
      <c r="TH5" s="6"/>
      <c r="TI5" s="6"/>
      <c r="TJ5" s="6"/>
      <c r="TK5" s="6"/>
      <c r="TL5" s="6"/>
      <c r="TM5" s="6"/>
      <c r="TN5" s="6"/>
      <c r="TO5" s="6"/>
      <c r="TP5" s="6"/>
      <c r="TQ5" s="6"/>
      <c r="TR5" s="6"/>
      <c r="TS5" s="6"/>
      <c r="TT5" s="6"/>
      <c r="TU5" s="6"/>
      <c r="TV5" s="6"/>
      <c r="TW5" s="6"/>
      <c r="TX5" s="6"/>
      <c r="TY5" s="6"/>
      <c r="TZ5" s="6"/>
      <c r="UA5" s="6"/>
      <c r="UB5" s="6"/>
      <c r="UC5" s="6"/>
      <c r="UD5" s="6"/>
      <c r="UE5" s="6"/>
      <c r="UF5" s="6"/>
      <c r="UG5" s="6"/>
      <c r="UH5" s="6"/>
      <c r="UI5" s="6"/>
      <c r="UJ5" s="6"/>
      <c r="UK5" s="6"/>
      <c r="UL5" s="6"/>
      <c r="UM5" s="6"/>
      <c r="UN5" s="6"/>
      <c r="UO5" s="6"/>
      <c r="UP5" s="6"/>
      <c r="UQ5" s="6"/>
      <c r="UR5" s="6"/>
      <c r="US5" s="6"/>
      <c r="UT5" s="6"/>
      <c r="UU5" s="6"/>
      <c r="UV5" s="6"/>
      <c r="UW5" s="6"/>
      <c r="UX5" s="6"/>
      <c r="UY5" s="6"/>
      <c r="UZ5" s="6"/>
      <c r="VA5" s="6"/>
      <c r="VB5" s="6"/>
      <c r="VC5" s="6"/>
      <c r="VD5" s="6"/>
      <c r="VE5" s="6"/>
      <c r="VF5" s="6"/>
      <c r="VG5" s="6"/>
      <c r="VH5" s="6"/>
      <c r="VI5" s="6"/>
      <c r="VJ5" s="6"/>
      <c r="VK5" s="6"/>
      <c r="VL5" s="6"/>
      <c r="VM5" s="6"/>
      <c r="VN5" s="6"/>
      <c r="VO5" s="6"/>
      <c r="VP5" s="6"/>
      <c r="VQ5" s="6"/>
      <c r="VR5" s="6"/>
      <c r="VS5" s="6"/>
      <c r="VT5" s="6"/>
      <c r="VU5" s="6"/>
      <c r="VV5" s="6"/>
      <c r="VW5" s="6"/>
      <c r="VX5" s="6"/>
      <c r="VY5" s="6"/>
      <c r="VZ5" s="6"/>
      <c r="WA5" s="6"/>
      <c r="WB5" s="6"/>
      <c r="WC5" s="6"/>
      <c r="WD5" s="6"/>
      <c r="WE5" s="6"/>
      <c r="WF5" s="6"/>
      <c r="WG5" s="6"/>
      <c r="WH5" s="6"/>
      <c r="WI5" s="6"/>
      <c r="WJ5" s="6"/>
      <c r="WK5" s="6"/>
      <c r="WL5" s="6"/>
      <c r="WM5" s="6"/>
      <c r="WN5" s="6"/>
      <c r="WO5" s="6"/>
      <c r="WP5" s="6"/>
      <c r="WQ5" s="6"/>
      <c r="WR5" s="6"/>
      <c r="WS5" s="6"/>
      <c r="WT5" s="6"/>
      <c r="WU5" s="6"/>
      <c r="WV5" s="6"/>
      <c r="WW5" s="6"/>
      <c r="WX5" s="6"/>
      <c r="WY5" s="6"/>
      <c r="WZ5" s="6"/>
      <c r="XA5" s="6"/>
      <c r="XB5" s="6"/>
      <c r="XC5" s="6"/>
      <c r="XD5" s="6"/>
      <c r="XE5" s="6"/>
      <c r="XF5" s="6"/>
      <c r="XG5" s="6"/>
      <c r="XH5" s="6"/>
      <c r="XI5" s="6"/>
      <c r="XJ5" s="6"/>
      <c r="XK5" s="6"/>
      <c r="XL5" s="6"/>
      <c r="XM5" s="6"/>
      <c r="XN5" s="6"/>
      <c r="XO5" s="6"/>
      <c r="XP5" s="6"/>
      <c r="XQ5" s="6"/>
      <c r="XR5" s="6"/>
      <c r="XS5" s="6"/>
      <c r="XT5" s="6"/>
      <c r="XU5" s="6"/>
      <c r="XV5" s="6"/>
      <c r="XW5" s="6"/>
      <c r="XX5" s="6"/>
      <c r="XY5" s="6"/>
      <c r="XZ5" s="6"/>
      <c r="YA5" s="6"/>
      <c r="YB5" s="6"/>
      <c r="YC5" s="6"/>
      <c r="YD5" s="6"/>
      <c r="YE5" s="6"/>
      <c r="YF5" s="6"/>
      <c r="YG5" s="6"/>
      <c r="YH5" s="6"/>
      <c r="YI5" s="6"/>
      <c r="YJ5" s="6"/>
      <c r="YK5" s="6"/>
      <c r="YL5" s="6"/>
      <c r="YM5" s="6"/>
      <c r="YN5" s="6"/>
      <c r="YO5" s="6"/>
      <c r="YP5" s="6"/>
      <c r="YQ5" s="6"/>
      <c r="YR5" s="6"/>
      <c r="YS5" s="6"/>
      <c r="YT5" s="6"/>
      <c r="YU5" s="6"/>
      <c r="YV5" s="6"/>
      <c r="YW5" s="6"/>
      <c r="YX5" s="6"/>
      <c r="YY5" s="6"/>
      <c r="YZ5" s="6"/>
      <c r="ZA5" s="6"/>
      <c r="ZB5" s="6"/>
      <c r="ZC5" s="6"/>
      <c r="ZD5" s="6"/>
      <c r="ZE5" s="6"/>
      <c r="ZF5" s="6"/>
      <c r="ZG5" s="6"/>
      <c r="ZH5" s="6"/>
      <c r="ZI5" s="6"/>
      <c r="ZJ5" s="6"/>
      <c r="ZK5" s="6"/>
      <c r="ZL5" s="6"/>
      <c r="ZM5" s="6"/>
      <c r="ZN5" s="6"/>
      <c r="ZO5" s="6"/>
      <c r="ZP5" s="6"/>
      <c r="ZQ5" s="6"/>
      <c r="ZR5" s="6"/>
      <c r="ZS5" s="6"/>
      <c r="ZT5" s="6"/>
      <c r="ZU5" s="6"/>
      <c r="ZV5" s="6"/>
      <c r="ZW5" s="6"/>
      <c r="ZX5" s="6"/>
      <c r="ZY5" s="6"/>
      <c r="ZZ5" s="6"/>
      <c r="AAA5" s="6"/>
      <c r="AAB5" s="6"/>
      <c r="AAC5" s="6"/>
      <c r="AAD5" s="6"/>
      <c r="AAE5" s="6"/>
      <c r="AAF5" s="6"/>
      <c r="AAG5" s="6"/>
      <c r="AAH5" s="6"/>
      <c r="AAI5" s="6"/>
      <c r="AAJ5" s="6"/>
      <c r="AAK5" s="6"/>
      <c r="AAL5" s="6"/>
      <c r="AAM5" s="6"/>
      <c r="AAN5" s="6"/>
      <c r="AAO5" s="6"/>
      <c r="AAP5" s="6"/>
      <c r="AAQ5" s="6"/>
      <c r="AAR5" s="6"/>
      <c r="AAS5" s="6"/>
      <c r="AAT5" s="6"/>
      <c r="AAU5" s="6"/>
      <c r="AAV5" s="6"/>
      <c r="AAW5" s="6"/>
      <c r="AAX5" s="6"/>
      <c r="AAY5" s="6"/>
      <c r="AAZ5" s="6"/>
      <c r="ABA5" s="6"/>
      <c r="ABB5" s="6"/>
      <c r="ABC5" s="6"/>
      <c r="ABD5" s="6"/>
      <c r="ABE5" s="6"/>
      <c r="ABF5" s="6"/>
      <c r="ABG5" s="6"/>
      <c r="ABH5" s="6"/>
      <c r="ABI5" s="6"/>
      <c r="ABJ5" s="6"/>
      <c r="ABK5" s="6"/>
      <c r="ABL5" s="6"/>
      <c r="ABM5" s="6"/>
      <c r="ABN5" s="6"/>
      <c r="ABO5" s="6"/>
      <c r="ABP5" s="6"/>
      <c r="ABQ5" s="6"/>
      <c r="ABR5" s="6"/>
      <c r="ABS5" s="6"/>
      <c r="ABT5" s="6"/>
      <c r="ABU5" s="6"/>
      <c r="ABV5" s="6"/>
      <c r="ABW5" s="6"/>
      <c r="ABX5" s="6"/>
      <c r="ABY5" s="6"/>
      <c r="ABZ5" s="6"/>
      <c r="ACA5" s="6"/>
      <c r="ACB5" s="6"/>
      <c r="ACC5" s="6"/>
      <c r="ACD5" s="6"/>
      <c r="ACE5" s="6"/>
      <c r="ACF5" s="6"/>
      <c r="ACG5" s="6"/>
      <c r="ACH5" s="6"/>
      <c r="ACI5" s="6"/>
      <c r="ACJ5" s="6"/>
      <c r="ACK5" s="6"/>
      <c r="ACL5" s="6"/>
      <c r="ACM5" s="6"/>
      <c r="ACN5" s="6"/>
      <c r="ACO5" s="6"/>
      <c r="ACP5" s="6"/>
      <c r="ACQ5" s="6"/>
      <c r="ACR5" s="6"/>
      <c r="ACS5" s="6"/>
      <c r="ACT5" s="6"/>
      <c r="ACU5" s="6"/>
      <c r="ACV5" s="6"/>
      <c r="ACW5" s="6"/>
      <c r="ACX5" s="6"/>
      <c r="ACY5" s="6"/>
      <c r="ACZ5" s="6"/>
      <c r="ADA5" s="6"/>
      <c r="ADB5" s="6"/>
      <c r="ADC5" s="6"/>
      <c r="ADD5" s="6"/>
      <c r="ADE5" s="6"/>
      <c r="ADF5" s="6"/>
      <c r="ADG5" s="6"/>
      <c r="ADH5" s="6"/>
      <c r="ADI5" s="6"/>
      <c r="ADJ5" s="6"/>
      <c r="ADK5" s="6"/>
      <c r="ADL5" s="6"/>
      <c r="ADM5" s="6"/>
      <c r="ADN5" s="6"/>
      <c r="ADO5" s="6"/>
      <c r="ADP5" s="6"/>
      <c r="ADQ5" s="6"/>
      <c r="ADR5" s="6"/>
      <c r="ADS5" s="6"/>
      <c r="ADT5" s="6"/>
      <c r="ADU5" s="6"/>
      <c r="ADV5" s="6"/>
      <c r="ADW5" s="6"/>
      <c r="ADX5" s="6"/>
      <c r="ADY5" s="6"/>
      <c r="ADZ5" s="6"/>
      <c r="AEA5" s="6"/>
      <c r="AEB5" s="6"/>
      <c r="AEC5" s="6"/>
      <c r="AED5" s="6"/>
      <c r="AEE5" s="6"/>
      <c r="AEF5" s="6"/>
      <c r="AEG5" s="6"/>
      <c r="AEH5" s="6"/>
      <c r="AEI5" s="6"/>
      <c r="AEJ5" s="6"/>
      <c r="AEK5" s="6"/>
      <c r="AEL5" s="6"/>
      <c r="AEM5" s="6"/>
      <c r="AEN5" s="6"/>
      <c r="AEO5" s="6"/>
      <c r="AEP5" s="6"/>
      <c r="AEQ5" s="6"/>
      <c r="AER5" s="6"/>
      <c r="AES5" s="6"/>
      <c r="AET5" s="6"/>
      <c r="AEU5" s="6"/>
      <c r="AEV5" s="6"/>
      <c r="AEW5" s="6"/>
      <c r="AEX5" s="6"/>
      <c r="AEY5" s="6"/>
      <c r="AEZ5" s="6"/>
      <c r="AFA5" s="6"/>
      <c r="AFB5" s="6"/>
      <c r="AFC5" s="6"/>
      <c r="AFD5" s="6"/>
      <c r="AFE5" s="6"/>
      <c r="AFF5" s="6"/>
      <c r="AFG5" s="6"/>
      <c r="AFH5" s="6"/>
      <c r="AFI5" s="6"/>
      <c r="AFJ5" s="6"/>
      <c r="AFK5" s="6"/>
      <c r="AFL5" s="6"/>
      <c r="AFM5" s="6"/>
      <c r="AFN5" s="6"/>
      <c r="AFO5" s="6"/>
      <c r="AFP5" s="6"/>
      <c r="AFQ5" s="6"/>
      <c r="AFR5" s="6"/>
      <c r="AFS5" s="6"/>
      <c r="AFT5" s="6"/>
      <c r="AFU5" s="6"/>
      <c r="AFV5" s="6"/>
      <c r="AFW5" s="6"/>
      <c r="AFX5" s="6"/>
      <c r="AFY5" s="6"/>
      <c r="AFZ5" s="6"/>
      <c r="AGA5" s="6"/>
      <c r="AGB5" s="6"/>
      <c r="AGC5" s="6"/>
      <c r="AGD5" s="6"/>
      <c r="AGE5" s="6"/>
      <c r="AGF5" s="6"/>
      <c r="AGG5" s="6"/>
      <c r="AGH5" s="6"/>
      <c r="AGI5" s="6"/>
      <c r="AGJ5" s="6"/>
      <c r="AGK5" s="6"/>
      <c r="AGL5" s="6"/>
      <c r="AGM5" s="6"/>
      <c r="AGN5" s="6"/>
      <c r="AGO5" s="6"/>
      <c r="AGP5" s="6"/>
      <c r="AGQ5" s="6"/>
      <c r="AGR5" s="6"/>
      <c r="AGS5" s="6"/>
      <c r="AGT5" s="6"/>
      <c r="AGU5" s="6"/>
      <c r="AGV5" s="6"/>
      <c r="AGW5" s="6"/>
      <c r="AGX5" s="6"/>
      <c r="AGY5" s="6"/>
      <c r="AGZ5" s="6"/>
      <c r="AHA5" s="6"/>
      <c r="AHB5" s="6"/>
      <c r="AHC5" s="6"/>
      <c r="AHD5" s="6"/>
      <c r="AHE5" s="6"/>
      <c r="AHF5" s="6"/>
      <c r="AHG5" s="6"/>
      <c r="AHH5" s="6"/>
      <c r="AHI5" s="6"/>
      <c r="AHJ5" s="6"/>
      <c r="AHK5" s="6"/>
      <c r="AHL5" s="6"/>
      <c r="AHM5" s="6"/>
      <c r="AHN5" s="6"/>
      <c r="AHO5" s="6"/>
      <c r="AHP5" s="6"/>
      <c r="AHQ5" s="6"/>
      <c r="AHR5" s="6"/>
      <c r="AHS5" s="6"/>
      <c r="AHT5" s="6"/>
      <c r="AHU5" s="6"/>
      <c r="AHV5" s="6"/>
      <c r="AHW5" s="6"/>
      <c r="AHX5" s="6"/>
      <c r="AHY5" s="6"/>
      <c r="AHZ5" s="6"/>
      <c r="AIA5" s="6"/>
      <c r="AIB5" s="6"/>
      <c r="AIC5" s="6"/>
      <c r="AID5" s="6"/>
      <c r="AIE5" s="6"/>
      <c r="AIF5" s="6"/>
      <c r="AIG5" s="6"/>
      <c r="AIH5" s="6"/>
      <c r="AII5" s="6"/>
    </row>
    <row r="6" spans="1:919" s="14" customFormat="1" ht="15.75" customHeight="1">
      <c r="A6" s="8"/>
      <c r="B6" s="8"/>
      <c r="C6" s="8"/>
      <c r="D6" s="8"/>
      <c r="E6" s="15" t="str">
        <f>IF([1]OsnPodaci!A19="","",[1]OsnPodaci!A19)</f>
        <v>46.74</v>
      </c>
      <c r="F6" s="17"/>
      <c r="I6" s="11"/>
      <c r="J6" s="18" t="str">
        <f>IF([1]OsnPodaci!B23="","",[1]OsnPodaci!B23)</f>
        <v/>
      </c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  <c r="BS6" s="13"/>
      <c r="BT6" s="13"/>
      <c r="BU6" s="13"/>
      <c r="BV6" s="13"/>
      <c r="BW6" s="13"/>
      <c r="BX6" s="13"/>
      <c r="BY6" s="13"/>
      <c r="BZ6" s="13"/>
      <c r="CA6" s="13"/>
      <c r="CB6" s="13"/>
      <c r="CC6" s="13"/>
      <c r="CD6" s="13"/>
      <c r="CE6" s="13"/>
      <c r="CF6" s="13"/>
      <c r="CG6" s="13"/>
      <c r="CH6" s="13"/>
      <c r="CI6" s="13"/>
      <c r="CJ6" s="13"/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/>
      <c r="CX6" s="13"/>
      <c r="CY6" s="13"/>
      <c r="CZ6" s="13"/>
      <c r="DA6" s="13"/>
      <c r="DB6" s="13"/>
      <c r="DC6" s="13"/>
      <c r="DD6" s="13"/>
      <c r="DE6" s="13"/>
      <c r="DF6" s="13"/>
      <c r="DG6" s="13"/>
      <c r="DH6" s="13"/>
      <c r="DI6" s="13"/>
      <c r="DJ6" s="13"/>
      <c r="DK6" s="13"/>
      <c r="DL6" s="13"/>
      <c r="DM6" s="13"/>
      <c r="DN6" s="13"/>
      <c r="DO6" s="13"/>
      <c r="DP6" s="13"/>
      <c r="DQ6" s="13"/>
      <c r="DR6" s="13"/>
      <c r="DS6" s="13"/>
      <c r="DT6" s="13"/>
      <c r="DU6" s="13"/>
      <c r="DV6" s="13"/>
      <c r="DW6" s="13"/>
      <c r="DX6" s="13"/>
      <c r="DY6" s="13"/>
      <c r="DZ6" s="13"/>
      <c r="EA6" s="13"/>
      <c r="EB6" s="13"/>
      <c r="EC6" s="13"/>
      <c r="ED6" s="13"/>
      <c r="EE6" s="13"/>
      <c r="EF6" s="13"/>
      <c r="EG6" s="13"/>
      <c r="EH6" s="13"/>
      <c r="EI6" s="13"/>
      <c r="EJ6" s="13"/>
      <c r="EK6" s="13"/>
      <c r="EL6" s="13"/>
      <c r="EM6" s="13"/>
      <c r="EN6" s="13"/>
      <c r="EO6" s="13"/>
      <c r="EP6" s="13"/>
      <c r="EQ6" s="13"/>
      <c r="ER6" s="13"/>
      <c r="ES6" s="13"/>
      <c r="ET6" s="13"/>
      <c r="EU6" s="13"/>
      <c r="EV6" s="13"/>
      <c r="EW6" s="13"/>
      <c r="EX6" s="13"/>
      <c r="EY6" s="13"/>
      <c r="EZ6" s="13"/>
      <c r="FA6" s="13"/>
      <c r="FB6" s="13"/>
      <c r="FC6" s="13"/>
      <c r="FD6" s="13"/>
      <c r="FE6" s="13"/>
      <c r="FF6" s="13"/>
      <c r="FG6" s="13"/>
      <c r="FH6" s="13"/>
      <c r="FI6" s="13"/>
      <c r="FJ6" s="13"/>
      <c r="FK6" s="13"/>
      <c r="FL6" s="13"/>
      <c r="FM6" s="13"/>
      <c r="FN6" s="13"/>
      <c r="FO6" s="13"/>
      <c r="FP6" s="13"/>
      <c r="FQ6" s="13"/>
      <c r="FR6" s="13"/>
      <c r="FS6" s="13"/>
      <c r="FT6" s="13"/>
      <c r="FU6" s="13"/>
      <c r="FV6" s="13"/>
      <c r="FW6" s="13"/>
      <c r="FX6" s="13"/>
      <c r="FY6" s="13"/>
      <c r="FZ6" s="13"/>
      <c r="GA6" s="13"/>
      <c r="GB6" s="13"/>
      <c r="GC6" s="13"/>
      <c r="GD6" s="13"/>
      <c r="GE6" s="13"/>
      <c r="GF6" s="13"/>
      <c r="GG6" s="13"/>
      <c r="GH6" s="13"/>
      <c r="GI6" s="13"/>
      <c r="GJ6" s="13"/>
      <c r="GK6" s="13"/>
      <c r="GL6" s="13"/>
      <c r="GM6" s="13"/>
      <c r="GN6" s="13"/>
      <c r="GO6" s="13"/>
      <c r="GP6" s="13"/>
      <c r="GQ6" s="13"/>
      <c r="GR6" s="13"/>
      <c r="GS6" s="13"/>
      <c r="GT6" s="13"/>
      <c r="GU6" s="13"/>
      <c r="GV6" s="13"/>
      <c r="GW6" s="13"/>
      <c r="GX6" s="13"/>
      <c r="GY6" s="13"/>
      <c r="GZ6" s="13"/>
      <c r="HA6" s="13"/>
      <c r="HB6" s="13"/>
      <c r="HC6" s="13"/>
      <c r="HD6" s="13"/>
      <c r="HE6" s="13"/>
      <c r="HF6" s="13"/>
      <c r="HG6" s="13"/>
      <c r="HH6" s="13"/>
      <c r="HI6" s="13"/>
      <c r="HJ6" s="13"/>
      <c r="HK6" s="13"/>
      <c r="HL6" s="13"/>
      <c r="HM6" s="13"/>
      <c r="HN6" s="13"/>
      <c r="HO6" s="13"/>
      <c r="HP6" s="13"/>
      <c r="HQ6" s="13"/>
      <c r="HR6" s="13"/>
      <c r="HS6" s="13"/>
      <c r="HT6" s="13"/>
      <c r="HU6" s="13"/>
      <c r="HV6" s="13"/>
      <c r="HW6" s="13"/>
      <c r="HX6" s="13"/>
      <c r="HY6" s="13"/>
      <c r="HZ6" s="13"/>
      <c r="IA6" s="13"/>
      <c r="IB6" s="13"/>
      <c r="IC6" s="13"/>
      <c r="ID6" s="13"/>
      <c r="IE6" s="13"/>
      <c r="IF6" s="13"/>
      <c r="IG6" s="13"/>
      <c r="IH6" s="13"/>
      <c r="II6" s="13"/>
      <c r="IJ6" s="13"/>
      <c r="IK6" s="13"/>
      <c r="IL6" s="13"/>
      <c r="IM6" s="13"/>
      <c r="IN6" s="13"/>
      <c r="IO6" s="13"/>
      <c r="IP6" s="13"/>
      <c r="IQ6" s="13"/>
      <c r="IR6" s="13"/>
      <c r="IS6" s="13"/>
      <c r="IT6" s="13"/>
      <c r="IU6" s="13"/>
      <c r="IV6" s="13"/>
      <c r="IW6" s="13"/>
      <c r="IX6" s="13"/>
      <c r="IY6" s="13"/>
      <c r="IZ6" s="13"/>
      <c r="JA6" s="13"/>
      <c r="JB6" s="13"/>
      <c r="JC6" s="13"/>
      <c r="JD6" s="13"/>
      <c r="JE6" s="13"/>
      <c r="JF6" s="13"/>
      <c r="JG6" s="13"/>
      <c r="JH6" s="13"/>
      <c r="JI6" s="13"/>
      <c r="JJ6" s="13"/>
      <c r="JK6" s="13"/>
      <c r="JL6" s="13"/>
      <c r="JM6" s="13"/>
      <c r="JN6" s="13"/>
      <c r="JO6" s="13"/>
      <c r="JP6" s="13"/>
      <c r="JQ6" s="13"/>
      <c r="JR6" s="13"/>
      <c r="JS6" s="13"/>
      <c r="JT6" s="13"/>
      <c r="JU6" s="13"/>
      <c r="JV6" s="13"/>
      <c r="JW6" s="13"/>
      <c r="JX6" s="13"/>
      <c r="JY6" s="13"/>
      <c r="JZ6" s="13"/>
      <c r="KA6" s="13"/>
      <c r="KB6" s="13"/>
      <c r="KC6" s="13"/>
      <c r="KD6" s="13"/>
      <c r="KE6" s="13"/>
      <c r="KF6" s="13"/>
      <c r="KG6" s="13"/>
      <c r="KH6" s="13"/>
      <c r="KI6" s="13"/>
      <c r="KJ6" s="13"/>
      <c r="KK6" s="13"/>
      <c r="KL6" s="13"/>
      <c r="KM6" s="13"/>
      <c r="KN6" s="13"/>
      <c r="KO6" s="13"/>
      <c r="KP6" s="13"/>
      <c r="KQ6" s="13"/>
      <c r="KR6" s="13"/>
      <c r="KS6" s="13"/>
      <c r="KT6" s="13"/>
      <c r="KU6" s="13"/>
      <c r="KV6" s="13"/>
      <c r="KW6" s="13"/>
      <c r="KX6" s="13"/>
      <c r="KY6" s="13"/>
      <c r="KZ6" s="13"/>
      <c r="LA6" s="13"/>
      <c r="LB6" s="13"/>
      <c r="LC6" s="13"/>
      <c r="LD6" s="13"/>
      <c r="LE6" s="13"/>
      <c r="LF6" s="13"/>
      <c r="LG6" s="13"/>
      <c r="LH6" s="13"/>
      <c r="LI6" s="13"/>
      <c r="LJ6" s="13"/>
      <c r="LK6" s="13"/>
      <c r="LL6" s="13"/>
      <c r="LM6" s="13"/>
      <c r="LN6" s="13"/>
      <c r="LO6" s="13"/>
      <c r="LP6" s="13"/>
      <c r="LQ6" s="13"/>
      <c r="LR6" s="13"/>
      <c r="LS6" s="13"/>
      <c r="LT6" s="13"/>
      <c r="LU6" s="13"/>
      <c r="LV6" s="13"/>
      <c r="LW6" s="13"/>
      <c r="LX6" s="13"/>
      <c r="LY6" s="13"/>
      <c r="LZ6" s="13"/>
      <c r="MA6" s="13"/>
      <c r="MB6" s="13"/>
      <c r="MC6" s="13"/>
      <c r="MD6" s="13"/>
      <c r="ME6" s="13"/>
      <c r="MF6" s="13"/>
      <c r="MG6" s="13"/>
      <c r="MH6" s="13"/>
      <c r="MI6" s="13"/>
      <c r="MJ6" s="13"/>
      <c r="MK6" s="13"/>
      <c r="ML6" s="13"/>
      <c r="MM6" s="13"/>
      <c r="MN6" s="13"/>
      <c r="MO6" s="13"/>
      <c r="MP6" s="13"/>
      <c r="MQ6" s="13"/>
      <c r="MR6" s="13"/>
      <c r="MS6" s="13"/>
      <c r="MT6" s="13"/>
      <c r="MU6" s="13"/>
      <c r="MV6" s="13"/>
      <c r="MW6" s="13"/>
      <c r="MX6" s="13"/>
      <c r="MY6" s="13"/>
      <c r="MZ6" s="13"/>
      <c r="NA6" s="13"/>
      <c r="NB6" s="13"/>
      <c r="NC6" s="13"/>
      <c r="ND6" s="13"/>
      <c r="NE6" s="13"/>
      <c r="NF6" s="13"/>
      <c r="NG6" s="13"/>
      <c r="NH6" s="13"/>
      <c r="NI6" s="13"/>
      <c r="NJ6" s="13"/>
      <c r="NK6" s="13"/>
      <c r="NL6" s="13"/>
      <c r="NM6" s="13"/>
      <c r="NN6" s="13"/>
      <c r="NO6" s="13"/>
      <c r="NP6" s="13"/>
      <c r="NQ6" s="13"/>
      <c r="NR6" s="13"/>
      <c r="NS6" s="13"/>
      <c r="NT6" s="13"/>
      <c r="NU6" s="13"/>
      <c r="NV6" s="13"/>
      <c r="NW6" s="13"/>
      <c r="NX6" s="13"/>
      <c r="NY6" s="13"/>
      <c r="NZ6" s="13"/>
      <c r="OA6" s="13"/>
      <c r="OB6" s="13"/>
      <c r="OC6" s="13"/>
      <c r="OD6" s="13"/>
      <c r="OE6" s="13"/>
      <c r="OF6" s="13"/>
      <c r="OG6" s="13"/>
      <c r="OH6" s="13"/>
      <c r="OI6" s="13"/>
      <c r="OJ6" s="13"/>
      <c r="OK6" s="13"/>
      <c r="OL6" s="13"/>
      <c r="OM6" s="13"/>
      <c r="ON6" s="13"/>
      <c r="OO6" s="13"/>
      <c r="OP6" s="13"/>
      <c r="OQ6" s="13"/>
      <c r="OR6" s="13"/>
      <c r="OS6" s="13"/>
      <c r="OT6" s="13"/>
      <c r="OU6" s="13"/>
      <c r="OV6" s="13"/>
      <c r="OW6" s="13"/>
      <c r="OX6" s="13"/>
      <c r="OY6" s="13"/>
      <c r="OZ6" s="13"/>
      <c r="PA6" s="13"/>
      <c r="PB6" s="13"/>
      <c r="PC6" s="13"/>
      <c r="PD6" s="13"/>
      <c r="PE6" s="13"/>
      <c r="PF6" s="13"/>
      <c r="PG6" s="13"/>
      <c r="PH6" s="13"/>
      <c r="PI6" s="13"/>
      <c r="PJ6" s="13"/>
      <c r="PK6" s="13"/>
      <c r="PL6" s="13"/>
      <c r="PM6" s="13"/>
      <c r="PN6" s="13"/>
      <c r="PO6" s="13"/>
      <c r="PP6" s="13"/>
      <c r="PQ6" s="13"/>
      <c r="PR6" s="13"/>
      <c r="PS6" s="13"/>
      <c r="PT6" s="13"/>
      <c r="PU6" s="13"/>
      <c r="PV6" s="13"/>
      <c r="PW6" s="13"/>
      <c r="PX6" s="13"/>
      <c r="PY6" s="13"/>
      <c r="PZ6" s="13"/>
      <c r="QA6" s="13"/>
      <c r="QB6" s="13"/>
      <c r="QC6" s="13"/>
      <c r="QD6" s="13"/>
      <c r="QE6" s="13"/>
      <c r="QF6" s="13"/>
      <c r="QG6" s="13"/>
      <c r="QH6" s="13"/>
      <c r="QI6" s="13"/>
      <c r="QJ6" s="13"/>
      <c r="QK6" s="13"/>
      <c r="QL6" s="13"/>
      <c r="QM6" s="13"/>
      <c r="QN6" s="13"/>
      <c r="QO6" s="13"/>
      <c r="QP6" s="13"/>
      <c r="QQ6" s="13"/>
      <c r="QR6" s="13"/>
      <c r="QS6" s="13"/>
      <c r="QT6" s="13"/>
      <c r="QU6" s="13"/>
      <c r="QV6" s="13"/>
      <c r="QW6" s="13"/>
      <c r="QX6" s="13"/>
      <c r="QY6" s="13"/>
      <c r="QZ6" s="13"/>
      <c r="RA6" s="13"/>
      <c r="RB6" s="13"/>
      <c r="RC6" s="13"/>
      <c r="RD6" s="13"/>
      <c r="RE6" s="13"/>
      <c r="RF6" s="13"/>
      <c r="RG6" s="13"/>
      <c r="RH6" s="13"/>
      <c r="RI6" s="13"/>
      <c r="RJ6" s="13"/>
      <c r="RK6" s="13"/>
      <c r="RL6" s="13"/>
      <c r="RM6" s="13"/>
      <c r="RN6" s="13"/>
      <c r="RO6" s="13"/>
      <c r="RP6" s="13"/>
      <c r="RQ6" s="13"/>
      <c r="RR6" s="13"/>
      <c r="RS6" s="13"/>
      <c r="RT6" s="13"/>
      <c r="RU6" s="13"/>
      <c r="RV6" s="13"/>
      <c r="RW6" s="13"/>
      <c r="RX6" s="13"/>
      <c r="RY6" s="13"/>
      <c r="RZ6" s="13"/>
      <c r="SA6" s="13"/>
      <c r="SB6" s="13"/>
      <c r="SC6" s="13"/>
      <c r="SD6" s="13"/>
      <c r="SE6" s="13"/>
      <c r="SF6" s="13"/>
      <c r="SG6" s="13"/>
      <c r="SH6" s="13"/>
      <c r="SI6" s="13"/>
      <c r="SJ6" s="13"/>
      <c r="SK6" s="13"/>
      <c r="SL6" s="13"/>
      <c r="SM6" s="13"/>
      <c r="SN6" s="13"/>
      <c r="SO6" s="13"/>
      <c r="SP6" s="13"/>
      <c r="SQ6" s="13"/>
      <c r="SR6" s="13"/>
      <c r="SS6" s="13"/>
      <c r="ST6" s="13"/>
      <c r="SU6" s="13"/>
      <c r="SV6" s="13"/>
      <c r="SW6" s="13"/>
      <c r="SX6" s="13"/>
      <c r="SY6" s="13"/>
      <c r="SZ6" s="13"/>
      <c r="TA6" s="13"/>
      <c r="TB6" s="13"/>
      <c r="TC6" s="13"/>
      <c r="TD6" s="13"/>
      <c r="TE6" s="13"/>
      <c r="TF6" s="13"/>
      <c r="TG6" s="13"/>
      <c r="TH6" s="13"/>
      <c r="TI6" s="13"/>
      <c r="TJ6" s="13"/>
      <c r="TK6" s="13"/>
      <c r="TL6" s="13"/>
      <c r="TM6" s="13"/>
      <c r="TN6" s="13"/>
      <c r="TO6" s="13"/>
      <c r="TP6" s="13"/>
      <c r="TQ6" s="13"/>
      <c r="TR6" s="13"/>
      <c r="TS6" s="13"/>
      <c r="TT6" s="13"/>
      <c r="TU6" s="13"/>
      <c r="TV6" s="13"/>
      <c r="TW6" s="13"/>
      <c r="TX6" s="13"/>
      <c r="TY6" s="13"/>
      <c r="TZ6" s="13"/>
      <c r="UA6" s="13"/>
      <c r="UB6" s="13"/>
      <c r="UC6" s="13"/>
      <c r="UD6" s="13"/>
      <c r="UE6" s="13"/>
      <c r="UF6" s="13"/>
      <c r="UG6" s="13"/>
      <c r="UH6" s="13"/>
      <c r="UI6" s="13"/>
      <c r="UJ6" s="13"/>
      <c r="UK6" s="13"/>
      <c r="UL6" s="13"/>
      <c r="UM6" s="13"/>
      <c r="UN6" s="13"/>
      <c r="UO6" s="13"/>
      <c r="UP6" s="13"/>
      <c r="UQ6" s="13"/>
      <c r="UR6" s="13"/>
      <c r="US6" s="13"/>
      <c r="UT6" s="13"/>
      <c r="UU6" s="13"/>
      <c r="UV6" s="13"/>
      <c r="UW6" s="13"/>
      <c r="UX6" s="13"/>
      <c r="UY6" s="13"/>
      <c r="UZ6" s="13"/>
      <c r="VA6" s="13"/>
      <c r="VB6" s="13"/>
      <c r="VC6" s="13"/>
      <c r="VD6" s="13"/>
      <c r="VE6" s="13"/>
      <c r="VF6" s="13"/>
      <c r="VG6" s="13"/>
      <c r="VH6" s="13"/>
      <c r="VI6" s="13"/>
      <c r="VJ6" s="13"/>
      <c r="VK6" s="13"/>
      <c r="VL6" s="13"/>
      <c r="VM6" s="13"/>
      <c r="VN6" s="13"/>
      <c r="VO6" s="13"/>
      <c r="VP6" s="13"/>
      <c r="VQ6" s="13"/>
      <c r="VR6" s="13"/>
      <c r="VS6" s="13"/>
      <c r="VT6" s="13"/>
      <c r="VU6" s="13"/>
      <c r="VV6" s="13"/>
      <c r="VW6" s="13"/>
      <c r="VX6" s="13"/>
      <c r="VY6" s="13"/>
      <c r="VZ6" s="13"/>
      <c r="WA6" s="13"/>
      <c r="WB6" s="13"/>
      <c r="WC6" s="13"/>
      <c r="WD6" s="13"/>
      <c r="WE6" s="13"/>
      <c r="WF6" s="13"/>
      <c r="WG6" s="13"/>
      <c r="WH6" s="13"/>
      <c r="WI6" s="13"/>
      <c r="WJ6" s="13"/>
      <c r="WK6" s="13"/>
      <c r="WL6" s="13"/>
      <c r="WM6" s="13"/>
      <c r="WN6" s="13"/>
      <c r="WO6" s="13"/>
      <c r="WP6" s="13"/>
      <c r="WQ6" s="13"/>
      <c r="WR6" s="13"/>
      <c r="WS6" s="13"/>
      <c r="WT6" s="13"/>
      <c r="WU6" s="13"/>
      <c r="WV6" s="13"/>
      <c r="WW6" s="13"/>
      <c r="WX6" s="13"/>
      <c r="WY6" s="13"/>
      <c r="WZ6" s="13"/>
      <c r="XA6" s="13"/>
      <c r="XB6" s="13"/>
      <c r="XC6" s="13"/>
      <c r="XD6" s="13"/>
      <c r="XE6" s="13"/>
      <c r="XF6" s="13"/>
      <c r="XG6" s="13"/>
      <c r="XH6" s="13"/>
      <c r="XI6" s="13"/>
      <c r="XJ6" s="13"/>
      <c r="XK6" s="13"/>
      <c r="XL6" s="13"/>
      <c r="XM6" s="13"/>
      <c r="XN6" s="13"/>
      <c r="XO6" s="13"/>
      <c r="XP6" s="13"/>
      <c r="XQ6" s="13"/>
      <c r="XR6" s="13"/>
      <c r="XS6" s="13"/>
      <c r="XT6" s="13"/>
      <c r="XU6" s="13"/>
      <c r="XV6" s="13"/>
      <c r="XW6" s="13"/>
      <c r="XX6" s="13"/>
      <c r="XY6" s="13"/>
      <c r="XZ6" s="13"/>
      <c r="YA6" s="13"/>
      <c r="YB6" s="13"/>
      <c r="YC6" s="13"/>
      <c r="YD6" s="13"/>
      <c r="YE6" s="13"/>
      <c r="YF6" s="13"/>
      <c r="YG6" s="13"/>
      <c r="YH6" s="13"/>
      <c r="YI6" s="13"/>
      <c r="YJ6" s="13"/>
      <c r="YK6" s="13"/>
      <c r="YL6" s="13"/>
      <c r="YM6" s="13"/>
      <c r="YN6" s="13"/>
      <c r="YO6" s="13"/>
      <c r="YP6" s="13"/>
      <c r="YQ6" s="13"/>
      <c r="YR6" s="13"/>
      <c r="YS6" s="13"/>
      <c r="YT6" s="13"/>
      <c r="YU6" s="13"/>
      <c r="YV6" s="13"/>
      <c r="YW6" s="13"/>
      <c r="YX6" s="13"/>
      <c r="YY6" s="13"/>
      <c r="YZ6" s="13"/>
      <c r="ZA6" s="13"/>
      <c r="ZB6" s="13"/>
      <c r="ZC6" s="13"/>
      <c r="ZD6" s="13"/>
      <c r="ZE6" s="13"/>
      <c r="ZF6" s="13"/>
      <c r="ZG6" s="13"/>
      <c r="ZH6" s="13"/>
      <c r="ZI6" s="13"/>
      <c r="ZJ6" s="13"/>
      <c r="ZK6" s="13"/>
      <c r="ZL6" s="13"/>
      <c r="ZM6" s="13"/>
      <c r="ZN6" s="13"/>
      <c r="ZO6" s="13"/>
      <c r="ZP6" s="13"/>
      <c r="ZQ6" s="13"/>
      <c r="ZR6" s="13"/>
      <c r="ZS6" s="13"/>
      <c r="ZT6" s="13"/>
      <c r="ZU6" s="13"/>
      <c r="ZV6" s="13"/>
      <c r="ZW6" s="13"/>
      <c r="ZX6" s="13"/>
      <c r="ZY6" s="13"/>
      <c r="ZZ6" s="13"/>
      <c r="AAA6" s="13"/>
      <c r="AAB6" s="13"/>
      <c r="AAC6" s="13"/>
      <c r="AAD6" s="13"/>
      <c r="AAE6" s="13"/>
      <c r="AAF6" s="13"/>
      <c r="AAG6" s="13"/>
      <c r="AAH6" s="13"/>
      <c r="AAI6" s="13"/>
      <c r="AAJ6" s="13"/>
      <c r="AAK6" s="13"/>
      <c r="AAL6" s="13"/>
      <c r="AAM6" s="13"/>
      <c r="AAN6" s="13"/>
      <c r="AAO6" s="13"/>
      <c r="AAP6" s="13"/>
      <c r="AAQ6" s="13"/>
      <c r="AAR6" s="13"/>
      <c r="AAS6" s="13"/>
      <c r="AAT6" s="13"/>
      <c r="AAU6" s="13"/>
      <c r="AAV6" s="13"/>
      <c r="AAW6" s="13"/>
      <c r="AAX6" s="13"/>
      <c r="AAY6" s="13"/>
      <c r="AAZ6" s="13"/>
      <c r="ABA6" s="13"/>
      <c r="ABB6" s="13"/>
      <c r="ABC6" s="13"/>
      <c r="ABD6" s="13"/>
      <c r="ABE6" s="13"/>
      <c r="ABF6" s="13"/>
      <c r="ABG6" s="13"/>
      <c r="ABH6" s="13"/>
      <c r="ABI6" s="13"/>
      <c r="ABJ6" s="13"/>
      <c r="ABK6" s="13"/>
      <c r="ABL6" s="13"/>
      <c r="ABM6" s="13"/>
      <c r="ABN6" s="13"/>
      <c r="ABO6" s="13"/>
      <c r="ABP6" s="13"/>
      <c r="ABQ6" s="13"/>
      <c r="ABR6" s="13"/>
      <c r="ABS6" s="13"/>
      <c r="ABT6" s="13"/>
      <c r="ABU6" s="13"/>
      <c r="ABV6" s="13"/>
      <c r="ABW6" s="13"/>
      <c r="ABX6" s="13"/>
      <c r="ABY6" s="13"/>
      <c r="ABZ6" s="13"/>
      <c r="ACA6" s="13"/>
      <c r="ACB6" s="13"/>
      <c r="ACC6" s="13"/>
      <c r="ACD6" s="13"/>
      <c r="ACE6" s="13"/>
      <c r="ACF6" s="13"/>
      <c r="ACG6" s="13"/>
      <c r="ACH6" s="13"/>
      <c r="ACI6" s="13"/>
      <c r="ACJ6" s="13"/>
      <c r="ACK6" s="13"/>
      <c r="ACL6" s="13"/>
      <c r="ACM6" s="13"/>
      <c r="ACN6" s="13"/>
      <c r="ACO6" s="13"/>
      <c r="ACP6" s="13"/>
      <c r="ACQ6" s="13"/>
      <c r="ACR6" s="13"/>
      <c r="ACS6" s="13"/>
      <c r="ACT6" s="13"/>
      <c r="ACU6" s="13"/>
      <c r="ACV6" s="13"/>
      <c r="ACW6" s="13"/>
      <c r="ACX6" s="13"/>
      <c r="ACY6" s="13"/>
      <c r="ACZ6" s="13"/>
      <c r="ADA6" s="13"/>
      <c r="ADB6" s="13"/>
      <c r="ADC6" s="13"/>
      <c r="ADD6" s="13"/>
      <c r="ADE6" s="13"/>
      <c r="ADF6" s="13"/>
      <c r="ADG6" s="13"/>
      <c r="ADH6" s="13"/>
      <c r="ADI6" s="13"/>
      <c r="ADJ6" s="13"/>
      <c r="ADK6" s="13"/>
      <c r="ADL6" s="13"/>
      <c r="ADM6" s="13"/>
      <c r="ADN6" s="13"/>
      <c r="ADO6" s="13"/>
      <c r="ADP6" s="13"/>
      <c r="ADQ6" s="13"/>
      <c r="ADR6" s="13"/>
      <c r="ADS6" s="13"/>
      <c r="ADT6" s="13"/>
      <c r="ADU6" s="13"/>
      <c r="ADV6" s="13"/>
      <c r="ADW6" s="13"/>
      <c r="ADX6" s="13"/>
      <c r="ADY6" s="13"/>
      <c r="ADZ6" s="13"/>
      <c r="AEA6" s="13"/>
      <c r="AEB6" s="13"/>
      <c r="AEC6" s="13"/>
      <c r="AED6" s="13"/>
      <c r="AEE6" s="13"/>
      <c r="AEF6" s="13"/>
      <c r="AEG6" s="13"/>
      <c r="AEH6" s="13"/>
      <c r="AEI6" s="13"/>
      <c r="AEJ6" s="13"/>
      <c r="AEK6" s="13"/>
      <c r="AEL6" s="13"/>
      <c r="AEM6" s="13"/>
      <c r="AEN6" s="13"/>
      <c r="AEO6" s="13"/>
      <c r="AEP6" s="13"/>
      <c r="AEQ6" s="13"/>
      <c r="AER6" s="13"/>
      <c r="AES6" s="13"/>
      <c r="AET6" s="13"/>
      <c r="AEU6" s="13"/>
      <c r="AEV6" s="13"/>
      <c r="AEW6" s="13"/>
      <c r="AEX6" s="13"/>
      <c r="AEY6" s="13"/>
      <c r="AEZ6" s="13"/>
      <c r="AFA6" s="13"/>
      <c r="AFB6" s="13"/>
      <c r="AFC6" s="13"/>
      <c r="AFD6" s="13"/>
      <c r="AFE6" s="13"/>
      <c r="AFF6" s="13"/>
      <c r="AFG6" s="13"/>
      <c r="AFH6" s="13"/>
      <c r="AFI6" s="13"/>
      <c r="AFJ6" s="13"/>
      <c r="AFK6" s="13"/>
      <c r="AFL6" s="13"/>
      <c r="AFM6" s="13"/>
      <c r="AFN6" s="13"/>
      <c r="AFO6" s="13"/>
      <c r="AFP6" s="13"/>
      <c r="AFQ6" s="13"/>
      <c r="AFR6" s="13"/>
      <c r="AFS6" s="13"/>
      <c r="AFT6" s="13"/>
      <c r="AFU6" s="13"/>
      <c r="AFV6" s="13"/>
      <c r="AFW6" s="13"/>
      <c r="AFX6" s="13"/>
      <c r="AFY6" s="13"/>
      <c r="AFZ6" s="13"/>
      <c r="AGA6" s="13"/>
      <c r="AGB6" s="13"/>
      <c r="AGC6" s="13"/>
      <c r="AGD6" s="13"/>
      <c r="AGE6" s="13"/>
      <c r="AGF6" s="13"/>
      <c r="AGG6" s="13"/>
      <c r="AGH6" s="13"/>
      <c r="AGI6" s="13"/>
      <c r="AGJ6" s="13"/>
      <c r="AGK6" s="13"/>
      <c r="AGL6" s="13"/>
      <c r="AGM6" s="13"/>
      <c r="AGN6" s="13"/>
      <c r="AGO6" s="13"/>
      <c r="AGP6" s="13"/>
      <c r="AGQ6" s="13"/>
      <c r="AGR6" s="13"/>
      <c r="AGS6" s="13"/>
      <c r="AGT6" s="13"/>
      <c r="AGU6" s="13"/>
      <c r="AGV6" s="13"/>
      <c r="AGW6" s="13"/>
      <c r="AGX6" s="13"/>
      <c r="AGY6" s="13"/>
      <c r="AGZ6" s="13"/>
      <c r="AHA6" s="13"/>
      <c r="AHB6" s="13"/>
      <c r="AHC6" s="13"/>
      <c r="AHD6" s="13"/>
      <c r="AHE6" s="13"/>
      <c r="AHF6" s="13"/>
      <c r="AHG6" s="13"/>
      <c r="AHH6" s="13"/>
      <c r="AHI6" s="13"/>
      <c r="AHJ6" s="13"/>
      <c r="AHK6" s="13"/>
      <c r="AHL6" s="13"/>
      <c r="AHM6" s="13"/>
      <c r="AHN6" s="13"/>
      <c r="AHO6" s="13"/>
      <c r="AHP6" s="13"/>
      <c r="AHQ6" s="13"/>
      <c r="AHR6" s="13"/>
      <c r="AHS6" s="13"/>
      <c r="AHT6" s="13"/>
      <c r="AHU6" s="13"/>
      <c r="AHV6" s="13"/>
      <c r="AHW6" s="13"/>
      <c r="AHX6" s="13"/>
      <c r="AHY6" s="13"/>
      <c r="AHZ6" s="13"/>
      <c r="AIA6" s="13"/>
      <c r="AIB6" s="13"/>
      <c r="AIC6" s="13"/>
      <c r="AID6" s="13"/>
      <c r="AIE6" s="13"/>
      <c r="AIF6" s="13"/>
      <c r="AIG6" s="13"/>
      <c r="AIH6" s="13"/>
      <c r="AII6" s="13"/>
    </row>
    <row r="7" spans="1:919" s="14" customFormat="1" ht="15.75" customHeight="1">
      <c r="A7" s="8"/>
      <c r="B7" s="8"/>
      <c r="C7" s="8"/>
      <c r="D7" s="8"/>
      <c r="E7" s="2" t="s">
        <v>6</v>
      </c>
      <c r="F7" s="17"/>
      <c r="I7" s="11"/>
      <c r="J7" s="5" t="s">
        <v>7</v>
      </c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  <c r="DC7" s="13"/>
      <c r="DD7" s="13"/>
      <c r="DE7" s="13"/>
      <c r="DF7" s="13"/>
      <c r="DG7" s="13"/>
      <c r="DH7" s="13"/>
      <c r="DI7" s="13"/>
      <c r="DJ7" s="13"/>
      <c r="DK7" s="13"/>
      <c r="DL7" s="13"/>
      <c r="DM7" s="13"/>
      <c r="DN7" s="13"/>
      <c r="DO7" s="13"/>
      <c r="DP7" s="13"/>
      <c r="DQ7" s="13"/>
      <c r="DR7" s="13"/>
      <c r="DS7" s="13"/>
      <c r="DT7" s="13"/>
      <c r="DU7" s="13"/>
      <c r="DV7" s="13"/>
      <c r="DW7" s="13"/>
      <c r="DX7" s="13"/>
      <c r="DY7" s="13"/>
      <c r="DZ7" s="13"/>
      <c r="EA7" s="13"/>
      <c r="EB7" s="13"/>
      <c r="EC7" s="13"/>
      <c r="ED7" s="13"/>
      <c r="EE7" s="13"/>
      <c r="EF7" s="13"/>
      <c r="EG7" s="13"/>
      <c r="EH7" s="13"/>
      <c r="EI7" s="13"/>
      <c r="EJ7" s="13"/>
      <c r="EK7" s="13"/>
      <c r="EL7" s="13"/>
      <c r="EM7" s="13"/>
      <c r="EN7" s="13"/>
      <c r="EO7" s="13"/>
      <c r="EP7" s="13"/>
      <c r="EQ7" s="13"/>
      <c r="ER7" s="13"/>
      <c r="ES7" s="13"/>
      <c r="ET7" s="13"/>
      <c r="EU7" s="13"/>
      <c r="EV7" s="13"/>
      <c r="EW7" s="13"/>
      <c r="EX7" s="13"/>
      <c r="EY7" s="13"/>
      <c r="EZ7" s="13"/>
      <c r="FA7" s="13"/>
      <c r="FB7" s="13"/>
      <c r="FC7" s="13"/>
      <c r="FD7" s="13"/>
      <c r="FE7" s="13"/>
      <c r="FF7" s="13"/>
      <c r="FG7" s="13"/>
      <c r="FH7" s="13"/>
      <c r="FI7" s="13"/>
      <c r="FJ7" s="13"/>
      <c r="FK7" s="13"/>
      <c r="FL7" s="13"/>
      <c r="FM7" s="13"/>
      <c r="FN7" s="13"/>
      <c r="FO7" s="13"/>
      <c r="FP7" s="13"/>
      <c r="FQ7" s="13"/>
      <c r="FR7" s="13"/>
      <c r="FS7" s="13"/>
      <c r="FT7" s="13"/>
      <c r="FU7" s="13"/>
      <c r="FV7" s="13"/>
      <c r="FW7" s="13"/>
      <c r="FX7" s="13"/>
      <c r="FY7" s="13"/>
      <c r="FZ7" s="13"/>
      <c r="GA7" s="13"/>
      <c r="GB7" s="13"/>
      <c r="GC7" s="13"/>
      <c r="GD7" s="13"/>
      <c r="GE7" s="13"/>
      <c r="GF7" s="13"/>
      <c r="GG7" s="13"/>
      <c r="GH7" s="13"/>
      <c r="GI7" s="13"/>
      <c r="GJ7" s="13"/>
      <c r="GK7" s="13"/>
      <c r="GL7" s="13"/>
      <c r="GM7" s="13"/>
      <c r="GN7" s="13"/>
      <c r="GO7" s="13"/>
      <c r="GP7" s="13"/>
      <c r="GQ7" s="13"/>
      <c r="GR7" s="13"/>
      <c r="GS7" s="13"/>
      <c r="GT7" s="13"/>
      <c r="GU7" s="13"/>
      <c r="GV7" s="13"/>
      <c r="GW7" s="13"/>
      <c r="GX7" s="13"/>
      <c r="GY7" s="13"/>
      <c r="GZ7" s="13"/>
      <c r="HA7" s="13"/>
      <c r="HB7" s="13"/>
      <c r="HC7" s="13"/>
      <c r="HD7" s="13"/>
      <c r="HE7" s="13"/>
      <c r="HF7" s="13"/>
      <c r="HG7" s="13"/>
      <c r="HH7" s="13"/>
      <c r="HI7" s="13"/>
      <c r="HJ7" s="13"/>
      <c r="HK7" s="13"/>
      <c r="HL7" s="13"/>
      <c r="HM7" s="13"/>
      <c r="HN7" s="13"/>
      <c r="HO7" s="13"/>
      <c r="HP7" s="13"/>
      <c r="HQ7" s="13"/>
      <c r="HR7" s="13"/>
      <c r="HS7" s="13"/>
      <c r="HT7" s="13"/>
      <c r="HU7" s="13"/>
      <c r="HV7" s="13"/>
      <c r="HW7" s="13"/>
      <c r="HX7" s="13"/>
      <c r="HY7" s="13"/>
      <c r="HZ7" s="13"/>
      <c r="IA7" s="13"/>
      <c r="IB7" s="13"/>
      <c r="IC7" s="13"/>
      <c r="ID7" s="13"/>
      <c r="IE7" s="13"/>
      <c r="IF7" s="13"/>
      <c r="IG7" s="13"/>
      <c r="IH7" s="13"/>
      <c r="II7" s="13"/>
      <c r="IJ7" s="13"/>
      <c r="IK7" s="13"/>
      <c r="IL7" s="13"/>
      <c r="IM7" s="13"/>
      <c r="IN7" s="13"/>
      <c r="IO7" s="13"/>
      <c r="IP7" s="13"/>
      <c r="IQ7" s="13"/>
      <c r="IR7" s="13"/>
      <c r="IS7" s="13"/>
      <c r="IT7" s="13"/>
      <c r="IU7" s="13"/>
      <c r="IV7" s="13"/>
      <c r="IW7" s="13"/>
      <c r="IX7" s="13"/>
      <c r="IY7" s="13"/>
      <c r="IZ7" s="13"/>
      <c r="JA7" s="13"/>
      <c r="JB7" s="13"/>
      <c r="JC7" s="13"/>
      <c r="JD7" s="13"/>
      <c r="JE7" s="13"/>
      <c r="JF7" s="13"/>
      <c r="JG7" s="13"/>
      <c r="JH7" s="13"/>
      <c r="JI7" s="13"/>
      <c r="JJ7" s="13"/>
      <c r="JK7" s="13"/>
      <c r="JL7" s="13"/>
      <c r="JM7" s="13"/>
      <c r="JN7" s="13"/>
      <c r="JO7" s="13"/>
      <c r="JP7" s="13"/>
      <c r="JQ7" s="13"/>
      <c r="JR7" s="13"/>
      <c r="JS7" s="13"/>
      <c r="JT7" s="13"/>
      <c r="JU7" s="13"/>
      <c r="JV7" s="13"/>
      <c r="JW7" s="13"/>
      <c r="JX7" s="13"/>
      <c r="JY7" s="13"/>
      <c r="JZ7" s="13"/>
      <c r="KA7" s="13"/>
      <c r="KB7" s="13"/>
      <c r="KC7" s="13"/>
      <c r="KD7" s="13"/>
      <c r="KE7" s="13"/>
      <c r="KF7" s="13"/>
      <c r="KG7" s="13"/>
      <c r="KH7" s="13"/>
      <c r="KI7" s="13"/>
      <c r="KJ7" s="13"/>
      <c r="KK7" s="13"/>
      <c r="KL7" s="13"/>
      <c r="KM7" s="13"/>
      <c r="KN7" s="13"/>
      <c r="KO7" s="13"/>
      <c r="KP7" s="13"/>
      <c r="KQ7" s="13"/>
      <c r="KR7" s="13"/>
      <c r="KS7" s="13"/>
      <c r="KT7" s="13"/>
      <c r="KU7" s="13"/>
      <c r="KV7" s="13"/>
      <c r="KW7" s="13"/>
      <c r="KX7" s="13"/>
      <c r="KY7" s="13"/>
      <c r="KZ7" s="13"/>
      <c r="LA7" s="13"/>
      <c r="LB7" s="13"/>
      <c r="LC7" s="13"/>
      <c r="LD7" s="13"/>
      <c r="LE7" s="13"/>
      <c r="LF7" s="13"/>
      <c r="LG7" s="13"/>
      <c r="LH7" s="13"/>
      <c r="LI7" s="13"/>
      <c r="LJ7" s="13"/>
      <c r="LK7" s="13"/>
      <c r="LL7" s="13"/>
      <c r="LM7" s="13"/>
      <c r="LN7" s="13"/>
      <c r="LO7" s="13"/>
      <c r="LP7" s="13"/>
      <c r="LQ7" s="13"/>
      <c r="LR7" s="13"/>
      <c r="LS7" s="13"/>
      <c r="LT7" s="13"/>
      <c r="LU7" s="13"/>
      <c r="LV7" s="13"/>
      <c r="LW7" s="13"/>
      <c r="LX7" s="13"/>
      <c r="LY7" s="13"/>
      <c r="LZ7" s="13"/>
      <c r="MA7" s="13"/>
      <c r="MB7" s="13"/>
      <c r="MC7" s="13"/>
      <c r="MD7" s="13"/>
      <c r="ME7" s="13"/>
      <c r="MF7" s="13"/>
      <c r="MG7" s="13"/>
      <c r="MH7" s="13"/>
      <c r="MI7" s="13"/>
      <c r="MJ7" s="13"/>
      <c r="MK7" s="13"/>
      <c r="ML7" s="13"/>
      <c r="MM7" s="13"/>
      <c r="MN7" s="13"/>
      <c r="MO7" s="13"/>
      <c r="MP7" s="13"/>
      <c r="MQ7" s="13"/>
      <c r="MR7" s="13"/>
      <c r="MS7" s="13"/>
      <c r="MT7" s="13"/>
      <c r="MU7" s="13"/>
      <c r="MV7" s="13"/>
      <c r="MW7" s="13"/>
      <c r="MX7" s="13"/>
      <c r="MY7" s="13"/>
      <c r="MZ7" s="13"/>
      <c r="NA7" s="13"/>
      <c r="NB7" s="13"/>
      <c r="NC7" s="13"/>
      <c r="ND7" s="13"/>
      <c r="NE7" s="13"/>
      <c r="NF7" s="13"/>
      <c r="NG7" s="13"/>
      <c r="NH7" s="13"/>
      <c r="NI7" s="13"/>
      <c r="NJ7" s="13"/>
      <c r="NK7" s="13"/>
      <c r="NL7" s="13"/>
      <c r="NM7" s="13"/>
      <c r="NN7" s="13"/>
      <c r="NO7" s="13"/>
      <c r="NP7" s="13"/>
      <c r="NQ7" s="13"/>
      <c r="NR7" s="13"/>
      <c r="NS7" s="13"/>
      <c r="NT7" s="13"/>
      <c r="NU7" s="13"/>
      <c r="NV7" s="13"/>
      <c r="NW7" s="13"/>
      <c r="NX7" s="13"/>
      <c r="NY7" s="13"/>
      <c r="NZ7" s="13"/>
      <c r="OA7" s="13"/>
      <c r="OB7" s="13"/>
      <c r="OC7" s="13"/>
      <c r="OD7" s="13"/>
      <c r="OE7" s="13"/>
      <c r="OF7" s="13"/>
      <c r="OG7" s="13"/>
      <c r="OH7" s="13"/>
      <c r="OI7" s="13"/>
      <c r="OJ7" s="13"/>
      <c r="OK7" s="13"/>
      <c r="OL7" s="13"/>
      <c r="OM7" s="13"/>
      <c r="ON7" s="13"/>
      <c r="OO7" s="13"/>
      <c r="OP7" s="13"/>
      <c r="OQ7" s="13"/>
      <c r="OR7" s="13"/>
      <c r="OS7" s="13"/>
      <c r="OT7" s="13"/>
      <c r="OU7" s="13"/>
      <c r="OV7" s="13"/>
      <c r="OW7" s="13"/>
      <c r="OX7" s="13"/>
      <c r="OY7" s="13"/>
      <c r="OZ7" s="13"/>
      <c r="PA7" s="13"/>
      <c r="PB7" s="13"/>
      <c r="PC7" s="13"/>
      <c r="PD7" s="13"/>
      <c r="PE7" s="13"/>
      <c r="PF7" s="13"/>
      <c r="PG7" s="13"/>
      <c r="PH7" s="13"/>
      <c r="PI7" s="13"/>
      <c r="PJ7" s="13"/>
      <c r="PK7" s="13"/>
      <c r="PL7" s="13"/>
      <c r="PM7" s="13"/>
      <c r="PN7" s="13"/>
      <c r="PO7" s="13"/>
      <c r="PP7" s="13"/>
      <c r="PQ7" s="13"/>
      <c r="PR7" s="13"/>
      <c r="PS7" s="13"/>
      <c r="PT7" s="13"/>
      <c r="PU7" s="13"/>
      <c r="PV7" s="13"/>
      <c r="PW7" s="13"/>
      <c r="PX7" s="13"/>
      <c r="PY7" s="13"/>
      <c r="PZ7" s="13"/>
      <c r="QA7" s="13"/>
      <c r="QB7" s="13"/>
      <c r="QC7" s="13"/>
      <c r="QD7" s="13"/>
      <c r="QE7" s="13"/>
      <c r="QF7" s="13"/>
      <c r="QG7" s="13"/>
      <c r="QH7" s="13"/>
      <c r="QI7" s="13"/>
      <c r="QJ7" s="13"/>
      <c r="QK7" s="13"/>
      <c r="QL7" s="13"/>
      <c r="QM7" s="13"/>
      <c r="QN7" s="13"/>
      <c r="QO7" s="13"/>
      <c r="QP7" s="13"/>
      <c r="QQ7" s="13"/>
      <c r="QR7" s="13"/>
      <c r="QS7" s="13"/>
      <c r="QT7" s="13"/>
      <c r="QU7" s="13"/>
      <c r="QV7" s="13"/>
      <c r="QW7" s="13"/>
      <c r="QX7" s="13"/>
      <c r="QY7" s="13"/>
      <c r="QZ7" s="13"/>
      <c r="RA7" s="13"/>
      <c r="RB7" s="13"/>
      <c r="RC7" s="13"/>
      <c r="RD7" s="13"/>
      <c r="RE7" s="13"/>
      <c r="RF7" s="13"/>
      <c r="RG7" s="13"/>
      <c r="RH7" s="13"/>
      <c r="RI7" s="13"/>
      <c r="RJ7" s="13"/>
      <c r="RK7" s="13"/>
      <c r="RL7" s="13"/>
      <c r="RM7" s="13"/>
      <c r="RN7" s="13"/>
      <c r="RO7" s="13"/>
      <c r="RP7" s="13"/>
      <c r="RQ7" s="13"/>
      <c r="RR7" s="13"/>
      <c r="RS7" s="13"/>
      <c r="RT7" s="13"/>
      <c r="RU7" s="13"/>
      <c r="RV7" s="13"/>
      <c r="RW7" s="13"/>
      <c r="RX7" s="13"/>
      <c r="RY7" s="13"/>
      <c r="RZ7" s="13"/>
      <c r="SA7" s="13"/>
      <c r="SB7" s="13"/>
      <c r="SC7" s="13"/>
      <c r="SD7" s="13"/>
      <c r="SE7" s="13"/>
      <c r="SF7" s="13"/>
      <c r="SG7" s="13"/>
      <c r="SH7" s="13"/>
      <c r="SI7" s="13"/>
      <c r="SJ7" s="13"/>
      <c r="SK7" s="13"/>
      <c r="SL7" s="13"/>
      <c r="SM7" s="13"/>
      <c r="SN7" s="13"/>
      <c r="SO7" s="13"/>
      <c r="SP7" s="13"/>
      <c r="SQ7" s="13"/>
      <c r="SR7" s="13"/>
      <c r="SS7" s="13"/>
      <c r="ST7" s="13"/>
      <c r="SU7" s="13"/>
      <c r="SV7" s="13"/>
      <c r="SW7" s="13"/>
      <c r="SX7" s="13"/>
      <c r="SY7" s="13"/>
      <c r="SZ7" s="13"/>
      <c r="TA7" s="13"/>
      <c r="TB7" s="13"/>
      <c r="TC7" s="13"/>
      <c r="TD7" s="13"/>
      <c r="TE7" s="13"/>
      <c r="TF7" s="13"/>
      <c r="TG7" s="13"/>
      <c r="TH7" s="13"/>
      <c r="TI7" s="13"/>
      <c r="TJ7" s="13"/>
      <c r="TK7" s="13"/>
      <c r="TL7" s="13"/>
      <c r="TM7" s="13"/>
      <c r="TN7" s="13"/>
      <c r="TO7" s="13"/>
      <c r="TP7" s="13"/>
      <c r="TQ7" s="13"/>
      <c r="TR7" s="13"/>
      <c r="TS7" s="13"/>
      <c r="TT7" s="13"/>
      <c r="TU7" s="13"/>
      <c r="TV7" s="13"/>
      <c r="TW7" s="13"/>
      <c r="TX7" s="13"/>
      <c r="TY7" s="13"/>
      <c r="TZ7" s="13"/>
      <c r="UA7" s="13"/>
      <c r="UB7" s="13"/>
      <c r="UC7" s="13"/>
      <c r="UD7" s="13"/>
      <c r="UE7" s="13"/>
      <c r="UF7" s="13"/>
      <c r="UG7" s="13"/>
      <c r="UH7" s="13"/>
      <c r="UI7" s="13"/>
      <c r="UJ7" s="13"/>
      <c r="UK7" s="13"/>
      <c r="UL7" s="13"/>
      <c r="UM7" s="13"/>
      <c r="UN7" s="13"/>
      <c r="UO7" s="13"/>
      <c r="UP7" s="13"/>
      <c r="UQ7" s="13"/>
      <c r="UR7" s="13"/>
      <c r="US7" s="13"/>
      <c r="UT7" s="13"/>
      <c r="UU7" s="13"/>
      <c r="UV7" s="13"/>
      <c r="UW7" s="13"/>
      <c r="UX7" s="13"/>
      <c r="UY7" s="13"/>
      <c r="UZ7" s="13"/>
      <c r="VA7" s="13"/>
      <c r="VB7" s="13"/>
      <c r="VC7" s="13"/>
      <c r="VD7" s="13"/>
      <c r="VE7" s="13"/>
      <c r="VF7" s="13"/>
      <c r="VG7" s="13"/>
      <c r="VH7" s="13"/>
      <c r="VI7" s="13"/>
      <c r="VJ7" s="13"/>
      <c r="VK7" s="13"/>
      <c r="VL7" s="13"/>
      <c r="VM7" s="13"/>
      <c r="VN7" s="13"/>
      <c r="VO7" s="13"/>
      <c r="VP7" s="13"/>
      <c r="VQ7" s="13"/>
      <c r="VR7" s="13"/>
      <c r="VS7" s="13"/>
      <c r="VT7" s="13"/>
      <c r="VU7" s="13"/>
      <c r="VV7" s="13"/>
      <c r="VW7" s="13"/>
      <c r="VX7" s="13"/>
      <c r="VY7" s="13"/>
      <c r="VZ7" s="13"/>
      <c r="WA7" s="13"/>
      <c r="WB7" s="13"/>
      <c r="WC7" s="13"/>
      <c r="WD7" s="13"/>
      <c r="WE7" s="13"/>
      <c r="WF7" s="13"/>
      <c r="WG7" s="13"/>
      <c r="WH7" s="13"/>
      <c r="WI7" s="13"/>
      <c r="WJ7" s="13"/>
      <c r="WK7" s="13"/>
      <c r="WL7" s="13"/>
      <c r="WM7" s="13"/>
      <c r="WN7" s="13"/>
      <c r="WO7" s="13"/>
      <c r="WP7" s="13"/>
      <c r="WQ7" s="13"/>
      <c r="WR7" s="13"/>
      <c r="WS7" s="13"/>
      <c r="WT7" s="13"/>
      <c r="WU7" s="13"/>
      <c r="WV7" s="13"/>
      <c r="WW7" s="13"/>
      <c r="WX7" s="13"/>
      <c r="WY7" s="13"/>
      <c r="WZ7" s="13"/>
      <c r="XA7" s="13"/>
      <c r="XB7" s="13"/>
      <c r="XC7" s="13"/>
      <c r="XD7" s="13"/>
      <c r="XE7" s="13"/>
      <c r="XF7" s="13"/>
      <c r="XG7" s="13"/>
      <c r="XH7" s="13"/>
      <c r="XI7" s="13"/>
      <c r="XJ7" s="13"/>
      <c r="XK7" s="13"/>
      <c r="XL7" s="13"/>
      <c r="XM7" s="13"/>
      <c r="XN7" s="13"/>
      <c r="XO7" s="13"/>
      <c r="XP7" s="13"/>
      <c r="XQ7" s="13"/>
      <c r="XR7" s="13"/>
      <c r="XS7" s="13"/>
      <c r="XT7" s="13"/>
      <c r="XU7" s="13"/>
      <c r="XV7" s="13"/>
      <c r="XW7" s="13"/>
      <c r="XX7" s="13"/>
      <c r="XY7" s="13"/>
      <c r="XZ7" s="13"/>
      <c r="YA7" s="13"/>
      <c r="YB7" s="13"/>
      <c r="YC7" s="13"/>
      <c r="YD7" s="13"/>
      <c r="YE7" s="13"/>
      <c r="YF7" s="13"/>
      <c r="YG7" s="13"/>
      <c r="YH7" s="13"/>
      <c r="YI7" s="13"/>
      <c r="YJ7" s="13"/>
      <c r="YK7" s="13"/>
      <c r="YL7" s="13"/>
      <c r="YM7" s="13"/>
      <c r="YN7" s="13"/>
      <c r="YO7" s="13"/>
      <c r="YP7" s="13"/>
      <c r="YQ7" s="13"/>
      <c r="YR7" s="13"/>
      <c r="YS7" s="13"/>
      <c r="YT7" s="13"/>
      <c r="YU7" s="13"/>
      <c r="YV7" s="13"/>
      <c r="YW7" s="13"/>
      <c r="YX7" s="13"/>
      <c r="YY7" s="13"/>
      <c r="YZ7" s="13"/>
      <c r="ZA7" s="13"/>
      <c r="ZB7" s="13"/>
      <c r="ZC7" s="13"/>
      <c r="ZD7" s="13"/>
      <c r="ZE7" s="13"/>
      <c r="ZF7" s="13"/>
      <c r="ZG7" s="13"/>
      <c r="ZH7" s="13"/>
      <c r="ZI7" s="13"/>
      <c r="ZJ7" s="13"/>
      <c r="ZK7" s="13"/>
      <c r="ZL7" s="13"/>
      <c r="ZM7" s="13"/>
      <c r="ZN7" s="13"/>
      <c r="ZO7" s="13"/>
      <c r="ZP7" s="13"/>
      <c r="ZQ7" s="13"/>
      <c r="ZR7" s="13"/>
      <c r="ZS7" s="13"/>
      <c r="ZT7" s="13"/>
      <c r="ZU7" s="13"/>
      <c r="ZV7" s="13"/>
      <c r="ZW7" s="13"/>
      <c r="ZX7" s="13"/>
      <c r="ZY7" s="13"/>
      <c r="ZZ7" s="13"/>
      <c r="AAA7" s="13"/>
      <c r="AAB7" s="13"/>
      <c r="AAC7" s="13"/>
      <c r="AAD7" s="13"/>
      <c r="AAE7" s="13"/>
      <c r="AAF7" s="13"/>
      <c r="AAG7" s="13"/>
      <c r="AAH7" s="13"/>
      <c r="AAI7" s="13"/>
      <c r="AAJ7" s="13"/>
      <c r="AAK7" s="13"/>
      <c r="AAL7" s="13"/>
      <c r="AAM7" s="13"/>
      <c r="AAN7" s="13"/>
      <c r="AAO7" s="13"/>
      <c r="AAP7" s="13"/>
      <c r="AAQ7" s="13"/>
      <c r="AAR7" s="13"/>
      <c r="AAS7" s="13"/>
      <c r="AAT7" s="13"/>
      <c r="AAU7" s="13"/>
      <c r="AAV7" s="13"/>
      <c r="AAW7" s="13"/>
      <c r="AAX7" s="13"/>
      <c r="AAY7" s="13"/>
      <c r="AAZ7" s="13"/>
      <c r="ABA7" s="13"/>
      <c r="ABB7" s="13"/>
      <c r="ABC7" s="13"/>
      <c r="ABD7" s="13"/>
      <c r="ABE7" s="13"/>
      <c r="ABF7" s="13"/>
      <c r="ABG7" s="13"/>
      <c r="ABH7" s="13"/>
      <c r="ABI7" s="13"/>
      <c r="ABJ7" s="13"/>
      <c r="ABK7" s="13"/>
      <c r="ABL7" s="13"/>
      <c r="ABM7" s="13"/>
      <c r="ABN7" s="13"/>
      <c r="ABO7" s="13"/>
      <c r="ABP7" s="13"/>
      <c r="ABQ7" s="13"/>
      <c r="ABR7" s="13"/>
      <c r="ABS7" s="13"/>
      <c r="ABT7" s="13"/>
      <c r="ABU7" s="13"/>
      <c r="ABV7" s="13"/>
      <c r="ABW7" s="13"/>
      <c r="ABX7" s="13"/>
      <c r="ABY7" s="13"/>
      <c r="ABZ7" s="13"/>
      <c r="ACA7" s="13"/>
      <c r="ACB7" s="13"/>
      <c r="ACC7" s="13"/>
      <c r="ACD7" s="13"/>
      <c r="ACE7" s="13"/>
      <c r="ACF7" s="13"/>
      <c r="ACG7" s="13"/>
      <c r="ACH7" s="13"/>
      <c r="ACI7" s="13"/>
      <c r="ACJ7" s="13"/>
      <c r="ACK7" s="13"/>
      <c r="ACL7" s="13"/>
      <c r="ACM7" s="13"/>
      <c r="ACN7" s="13"/>
      <c r="ACO7" s="13"/>
      <c r="ACP7" s="13"/>
      <c r="ACQ7" s="13"/>
      <c r="ACR7" s="13"/>
      <c r="ACS7" s="13"/>
      <c r="ACT7" s="13"/>
      <c r="ACU7" s="13"/>
      <c r="ACV7" s="13"/>
      <c r="ACW7" s="13"/>
      <c r="ACX7" s="13"/>
      <c r="ACY7" s="13"/>
      <c r="ACZ7" s="13"/>
      <c r="ADA7" s="13"/>
      <c r="ADB7" s="13"/>
      <c r="ADC7" s="13"/>
      <c r="ADD7" s="13"/>
      <c r="ADE7" s="13"/>
      <c r="ADF7" s="13"/>
      <c r="ADG7" s="13"/>
      <c r="ADH7" s="13"/>
      <c r="ADI7" s="13"/>
      <c r="ADJ7" s="13"/>
      <c r="ADK7" s="13"/>
      <c r="ADL7" s="13"/>
      <c r="ADM7" s="13"/>
      <c r="ADN7" s="13"/>
      <c r="ADO7" s="13"/>
      <c r="ADP7" s="13"/>
      <c r="ADQ7" s="13"/>
      <c r="ADR7" s="13"/>
      <c r="ADS7" s="13"/>
      <c r="ADT7" s="13"/>
      <c r="ADU7" s="13"/>
      <c r="ADV7" s="13"/>
      <c r="ADW7" s="13"/>
      <c r="ADX7" s="13"/>
      <c r="ADY7" s="13"/>
      <c r="ADZ7" s="13"/>
      <c r="AEA7" s="13"/>
      <c r="AEB7" s="13"/>
      <c r="AEC7" s="13"/>
      <c r="AED7" s="13"/>
      <c r="AEE7" s="13"/>
      <c r="AEF7" s="13"/>
      <c r="AEG7" s="13"/>
      <c r="AEH7" s="13"/>
      <c r="AEI7" s="13"/>
      <c r="AEJ7" s="13"/>
      <c r="AEK7" s="13"/>
      <c r="AEL7" s="13"/>
      <c r="AEM7" s="13"/>
      <c r="AEN7" s="13"/>
      <c r="AEO7" s="13"/>
      <c r="AEP7" s="13"/>
      <c r="AEQ7" s="13"/>
      <c r="AER7" s="13"/>
      <c r="AES7" s="13"/>
      <c r="AET7" s="13"/>
      <c r="AEU7" s="13"/>
      <c r="AEV7" s="13"/>
      <c r="AEW7" s="13"/>
      <c r="AEX7" s="13"/>
      <c r="AEY7" s="13"/>
      <c r="AEZ7" s="13"/>
      <c r="AFA7" s="13"/>
      <c r="AFB7" s="13"/>
      <c r="AFC7" s="13"/>
      <c r="AFD7" s="13"/>
      <c r="AFE7" s="13"/>
      <c r="AFF7" s="13"/>
      <c r="AFG7" s="13"/>
      <c r="AFH7" s="13"/>
      <c r="AFI7" s="13"/>
      <c r="AFJ7" s="13"/>
      <c r="AFK7" s="13"/>
      <c r="AFL7" s="13"/>
      <c r="AFM7" s="13"/>
      <c r="AFN7" s="13"/>
      <c r="AFO7" s="13"/>
      <c r="AFP7" s="13"/>
      <c r="AFQ7" s="13"/>
      <c r="AFR7" s="13"/>
      <c r="AFS7" s="13"/>
      <c r="AFT7" s="13"/>
      <c r="AFU7" s="13"/>
      <c r="AFV7" s="13"/>
      <c r="AFW7" s="13"/>
      <c r="AFX7" s="13"/>
      <c r="AFY7" s="13"/>
      <c r="AFZ7" s="13"/>
      <c r="AGA7" s="13"/>
      <c r="AGB7" s="13"/>
      <c r="AGC7" s="13"/>
      <c r="AGD7" s="13"/>
      <c r="AGE7" s="13"/>
      <c r="AGF7" s="13"/>
      <c r="AGG7" s="13"/>
      <c r="AGH7" s="13"/>
      <c r="AGI7" s="13"/>
      <c r="AGJ7" s="13"/>
      <c r="AGK7" s="13"/>
      <c r="AGL7" s="13"/>
      <c r="AGM7" s="13"/>
      <c r="AGN7" s="13"/>
      <c r="AGO7" s="13"/>
      <c r="AGP7" s="13"/>
      <c r="AGQ7" s="13"/>
      <c r="AGR7" s="13"/>
      <c r="AGS7" s="13"/>
      <c r="AGT7" s="13"/>
      <c r="AGU7" s="13"/>
      <c r="AGV7" s="13"/>
      <c r="AGW7" s="13"/>
      <c r="AGX7" s="13"/>
      <c r="AGY7" s="13"/>
      <c r="AGZ7" s="13"/>
      <c r="AHA7" s="13"/>
      <c r="AHB7" s="13"/>
      <c r="AHC7" s="13"/>
      <c r="AHD7" s="13"/>
      <c r="AHE7" s="13"/>
      <c r="AHF7" s="13"/>
      <c r="AHG7" s="13"/>
      <c r="AHH7" s="13"/>
      <c r="AHI7" s="13"/>
      <c r="AHJ7" s="13"/>
      <c r="AHK7" s="13"/>
      <c r="AHL7" s="13"/>
      <c r="AHM7" s="13"/>
      <c r="AHN7" s="13"/>
      <c r="AHO7" s="13"/>
      <c r="AHP7" s="13"/>
      <c r="AHQ7" s="13"/>
      <c r="AHR7" s="13"/>
      <c r="AHS7" s="13"/>
      <c r="AHT7" s="13"/>
      <c r="AHU7" s="13"/>
      <c r="AHV7" s="13"/>
      <c r="AHW7" s="13"/>
      <c r="AHX7" s="13"/>
      <c r="AHY7" s="13"/>
      <c r="AHZ7" s="13"/>
      <c r="AIA7" s="13"/>
      <c r="AIB7" s="13"/>
      <c r="AIC7" s="13"/>
      <c r="AID7" s="13"/>
      <c r="AIE7" s="13"/>
      <c r="AIF7" s="13"/>
      <c r="AIG7" s="13"/>
      <c r="AIH7" s="13"/>
      <c r="AII7" s="13"/>
    </row>
    <row r="8" spans="1:919" s="14" customFormat="1" ht="15.75" customHeight="1">
      <c r="A8" s="8"/>
      <c r="B8" s="8"/>
      <c r="C8" s="8"/>
      <c r="D8" s="8"/>
      <c r="E8" s="77" t="str">
        <f>IF([1]OsnPodaci!B18="","",[1]OsnPodaci!B18)</f>
        <v>Trgovina na veliko metalnom robom, instalacijskim materijalom, uređajima i opremom za vodovod i grijanje</v>
      </c>
      <c r="F8" s="77"/>
      <c r="G8" s="77"/>
      <c r="I8" s="11"/>
      <c r="J8" s="16" t="str">
        <f>IF([1]OsnPodaci!A23="","",[1]OsnPodaci!A23)</f>
        <v>1401021120082943</v>
      </c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/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/>
      <c r="CX8" s="13"/>
      <c r="CY8" s="13"/>
      <c r="CZ8" s="13"/>
      <c r="DA8" s="13"/>
      <c r="DB8" s="13"/>
      <c r="DC8" s="13"/>
      <c r="DD8" s="13"/>
      <c r="DE8" s="13"/>
      <c r="DF8" s="13"/>
      <c r="DG8" s="13"/>
      <c r="DH8" s="13"/>
      <c r="DI8" s="13"/>
      <c r="DJ8" s="13"/>
      <c r="DK8" s="13"/>
      <c r="DL8" s="13"/>
      <c r="DM8" s="13"/>
      <c r="DN8" s="13"/>
      <c r="DO8" s="13"/>
      <c r="DP8" s="13"/>
      <c r="DQ8" s="13"/>
      <c r="DR8" s="13"/>
      <c r="DS8" s="13"/>
      <c r="DT8" s="13"/>
      <c r="DU8" s="13"/>
      <c r="DV8" s="13"/>
      <c r="DW8" s="13"/>
      <c r="DX8" s="13"/>
      <c r="DY8" s="13"/>
      <c r="DZ8" s="13"/>
      <c r="EA8" s="13"/>
      <c r="EB8" s="13"/>
      <c r="EC8" s="13"/>
      <c r="ED8" s="13"/>
      <c r="EE8" s="13"/>
      <c r="EF8" s="13"/>
      <c r="EG8" s="13"/>
      <c r="EH8" s="13"/>
      <c r="EI8" s="13"/>
      <c r="EJ8" s="13"/>
      <c r="EK8" s="13"/>
      <c r="EL8" s="13"/>
      <c r="EM8" s="13"/>
      <c r="EN8" s="13"/>
      <c r="EO8" s="13"/>
      <c r="EP8" s="13"/>
      <c r="EQ8" s="13"/>
      <c r="ER8" s="13"/>
      <c r="ES8" s="13"/>
      <c r="ET8" s="13"/>
      <c r="EU8" s="13"/>
      <c r="EV8" s="13"/>
      <c r="EW8" s="13"/>
      <c r="EX8" s="13"/>
      <c r="EY8" s="13"/>
      <c r="EZ8" s="13"/>
      <c r="FA8" s="13"/>
      <c r="FB8" s="13"/>
      <c r="FC8" s="13"/>
      <c r="FD8" s="13"/>
      <c r="FE8" s="13"/>
      <c r="FF8" s="13"/>
      <c r="FG8" s="13"/>
      <c r="FH8" s="13"/>
      <c r="FI8" s="13"/>
      <c r="FJ8" s="13"/>
      <c r="FK8" s="13"/>
      <c r="FL8" s="13"/>
      <c r="FM8" s="13"/>
      <c r="FN8" s="13"/>
      <c r="FO8" s="13"/>
      <c r="FP8" s="13"/>
      <c r="FQ8" s="13"/>
      <c r="FR8" s="13"/>
      <c r="FS8" s="13"/>
      <c r="FT8" s="13"/>
      <c r="FU8" s="13"/>
      <c r="FV8" s="13"/>
      <c r="FW8" s="13"/>
      <c r="FX8" s="13"/>
      <c r="FY8" s="13"/>
      <c r="FZ8" s="13"/>
      <c r="GA8" s="13"/>
      <c r="GB8" s="13"/>
      <c r="GC8" s="13"/>
      <c r="GD8" s="13"/>
      <c r="GE8" s="13"/>
      <c r="GF8" s="13"/>
      <c r="GG8" s="13"/>
      <c r="GH8" s="13"/>
      <c r="GI8" s="13"/>
      <c r="GJ8" s="13"/>
      <c r="GK8" s="13"/>
      <c r="GL8" s="13"/>
      <c r="GM8" s="13"/>
      <c r="GN8" s="13"/>
      <c r="GO8" s="13"/>
      <c r="GP8" s="13"/>
      <c r="GQ8" s="13"/>
      <c r="GR8" s="13"/>
      <c r="GS8" s="13"/>
      <c r="GT8" s="13"/>
      <c r="GU8" s="13"/>
      <c r="GV8" s="13"/>
      <c r="GW8" s="13"/>
      <c r="GX8" s="13"/>
      <c r="GY8" s="13"/>
      <c r="GZ8" s="13"/>
      <c r="HA8" s="13"/>
      <c r="HB8" s="13"/>
      <c r="HC8" s="13"/>
      <c r="HD8" s="13"/>
      <c r="HE8" s="13"/>
      <c r="HF8" s="13"/>
      <c r="HG8" s="13"/>
      <c r="HH8" s="13"/>
      <c r="HI8" s="13"/>
      <c r="HJ8" s="13"/>
      <c r="HK8" s="13"/>
      <c r="HL8" s="13"/>
      <c r="HM8" s="13"/>
      <c r="HN8" s="13"/>
      <c r="HO8" s="13"/>
      <c r="HP8" s="13"/>
      <c r="HQ8" s="13"/>
      <c r="HR8" s="13"/>
      <c r="HS8" s="13"/>
      <c r="HT8" s="13"/>
      <c r="HU8" s="13"/>
      <c r="HV8" s="13"/>
      <c r="HW8" s="13"/>
      <c r="HX8" s="13"/>
      <c r="HY8" s="13"/>
      <c r="HZ8" s="13"/>
      <c r="IA8" s="13"/>
      <c r="IB8" s="13"/>
      <c r="IC8" s="13"/>
      <c r="ID8" s="13"/>
      <c r="IE8" s="13"/>
      <c r="IF8" s="13"/>
      <c r="IG8" s="13"/>
      <c r="IH8" s="13"/>
      <c r="II8" s="13"/>
      <c r="IJ8" s="13"/>
      <c r="IK8" s="13"/>
      <c r="IL8" s="13"/>
      <c r="IM8" s="13"/>
      <c r="IN8" s="13"/>
      <c r="IO8" s="13"/>
      <c r="IP8" s="13"/>
      <c r="IQ8" s="13"/>
      <c r="IR8" s="13"/>
      <c r="IS8" s="13"/>
      <c r="IT8" s="13"/>
      <c r="IU8" s="13"/>
      <c r="IV8" s="13"/>
      <c r="IW8" s="13"/>
      <c r="IX8" s="13"/>
      <c r="IY8" s="13"/>
      <c r="IZ8" s="13"/>
      <c r="JA8" s="13"/>
      <c r="JB8" s="13"/>
      <c r="JC8" s="13"/>
      <c r="JD8" s="13"/>
      <c r="JE8" s="13"/>
      <c r="JF8" s="13"/>
      <c r="JG8" s="13"/>
      <c r="JH8" s="13"/>
      <c r="JI8" s="13"/>
      <c r="JJ8" s="13"/>
      <c r="JK8" s="13"/>
      <c r="JL8" s="13"/>
      <c r="JM8" s="13"/>
      <c r="JN8" s="13"/>
      <c r="JO8" s="13"/>
      <c r="JP8" s="13"/>
      <c r="JQ8" s="13"/>
      <c r="JR8" s="13"/>
      <c r="JS8" s="13"/>
      <c r="JT8" s="13"/>
      <c r="JU8" s="13"/>
      <c r="JV8" s="13"/>
      <c r="JW8" s="13"/>
      <c r="JX8" s="13"/>
      <c r="JY8" s="13"/>
      <c r="JZ8" s="13"/>
      <c r="KA8" s="13"/>
      <c r="KB8" s="13"/>
      <c r="KC8" s="13"/>
      <c r="KD8" s="13"/>
      <c r="KE8" s="13"/>
      <c r="KF8" s="13"/>
      <c r="KG8" s="13"/>
      <c r="KH8" s="13"/>
      <c r="KI8" s="13"/>
      <c r="KJ8" s="13"/>
      <c r="KK8" s="13"/>
      <c r="KL8" s="13"/>
      <c r="KM8" s="13"/>
      <c r="KN8" s="13"/>
      <c r="KO8" s="13"/>
      <c r="KP8" s="13"/>
      <c r="KQ8" s="13"/>
      <c r="KR8" s="13"/>
      <c r="KS8" s="13"/>
      <c r="KT8" s="13"/>
      <c r="KU8" s="13"/>
      <c r="KV8" s="13"/>
      <c r="KW8" s="13"/>
      <c r="KX8" s="13"/>
      <c r="KY8" s="13"/>
      <c r="KZ8" s="13"/>
      <c r="LA8" s="13"/>
      <c r="LB8" s="13"/>
      <c r="LC8" s="13"/>
      <c r="LD8" s="13"/>
      <c r="LE8" s="13"/>
      <c r="LF8" s="13"/>
      <c r="LG8" s="13"/>
      <c r="LH8" s="13"/>
      <c r="LI8" s="13"/>
      <c r="LJ8" s="13"/>
      <c r="LK8" s="13"/>
      <c r="LL8" s="13"/>
      <c r="LM8" s="13"/>
      <c r="LN8" s="13"/>
      <c r="LO8" s="13"/>
      <c r="LP8" s="13"/>
      <c r="LQ8" s="13"/>
      <c r="LR8" s="13"/>
      <c r="LS8" s="13"/>
      <c r="LT8" s="13"/>
      <c r="LU8" s="13"/>
      <c r="LV8" s="13"/>
      <c r="LW8" s="13"/>
      <c r="LX8" s="13"/>
      <c r="LY8" s="13"/>
      <c r="LZ8" s="13"/>
      <c r="MA8" s="13"/>
      <c r="MB8" s="13"/>
      <c r="MC8" s="13"/>
      <c r="MD8" s="13"/>
      <c r="ME8" s="13"/>
      <c r="MF8" s="13"/>
      <c r="MG8" s="13"/>
      <c r="MH8" s="13"/>
      <c r="MI8" s="13"/>
      <c r="MJ8" s="13"/>
      <c r="MK8" s="13"/>
      <c r="ML8" s="13"/>
      <c r="MM8" s="13"/>
      <c r="MN8" s="13"/>
      <c r="MO8" s="13"/>
      <c r="MP8" s="13"/>
      <c r="MQ8" s="13"/>
      <c r="MR8" s="13"/>
      <c r="MS8" s="13"/>
      <c r="MT8" s="13"/>
      <c r="MU8" s="13"/>
      <c r="MV8" s="13"/>
      <c r="MW8" s="13"/>
      <c r="MX8" s="13"/>
      <c r="MY8" s="13"/>
      <c r="MZ8" s="13"/>
      <c r="NA8" s="13"/>
      <c r="NB8" s="13"/>
      <c r="NC8" s="13"/>
      <c r="ND8" s="13"/>
      <c r="NE8" s="13"/>
      <c r="NF8" s="13"/>
      <c r="NG8" s="13"/>
      <c r="NH8" s="13"/>
      <c r="NI8" s="13"/>
      <c r="NJ8" s="13"/>
      <c r="NK8" s="13"/>
      <c r="NL8" s="13"/>
      <c r="NM8" s="13"/>
      <c r="NN8" s="13"/>
      <c r="NO8" s="13"/>
      <c r="NP8" s="13"/>
      <c r="NQ8" s="13"/>
      <c r="NR8" s="13"/>
      <c r="NS8" s="13"/>
      <c r="NT8" s="13"/>
      <c r="NU8" s="13"/>
      <c r="NV8" s="13"/>
      <c r="NW8" s="13"/>
      <c r="NX8" s="13"/>
      <c r="NY8" s="13"/>
      <c r="NZ8" s="13"/>
      <c r="OA8" s="13"/>
      <c r="OB8" s="13"/>
      <c r="OC8" s="13"/>
      <c r="OD8" s="13"/>
      <c r="OE8" s="13"/>
      <c r="OF8" s="13"/>
      <c r="OG8" s="13"/>
      <c r="OH8" s="13"/>
      <c r="OI8" s="13"/>
      <c r="OJ8" s="13"/>
      <c r="OK8" s="13"/>
      <c r="OL8" s="13"/>
      <c r="OM8" s="13"/>
      <c r="ON8" s="13"/>
      <c r="OO8" s="13"/>
      <c r="OP8" s="13"/>
      <c r="OQ8" s="13"/>
      <c r="OR8" s="13"/>
      <c r="OS8" s="13"/>
      <c r="OT8" s="13"/>
      <c r="OU8" s="13"/>
      <c r="OV8" s="13"/>
      <c r="OW8" s="13"/>
      <c r="OX8" s="13"/>
      <c r="OY8" s="13"/>
      <c r="OZ8" s="13"/>
      <c r="PA8" s="13"/>
      <c r="PB8" s="13"/>
      <c r="PC8" s="13"/>
      <c r="PD8" s="13"/>
      <c r="PE8" s="13"/>
      <c r="PF8" s="13"/>
      <c r="PG8" s="13"/>
      <c r="PH8" s="13"/>
      <c r="PI8" s="13"/>
      <c r="PJ8" s="13"/>
      <c r="PK8" s="13"/>
      <c r="PL8" s="13"/>
      <c r="PM8" s="13"/>
      <c r="PN8" s="13"/>
      <c r="PO8" s="13"/>
      <c r="PP8" s="13"/>
      <c r="PQ8" s="13"/>
      <c r="PR8" s="13"/>
      <c r="PS8" s="13"/>
      <c r="PT8" s="13"/>
      <c r="PU8" s="13"/>
      <c r="PV8" s="13"/>
      <c r="PW8" s="13"/>
      <c r="PX8" s="13"/>
      <c r="PY8" s="13"/>
      <c r="PZ8" s="13"/>
      <c r="QA8" s="13"/>
      <c r="QB8" s="13"/>
      <c r="QC8" s="13"/>
      <c r="QD8" s="13"/>
      <c r="QE8" s="13"/>
      <c r="QF8" s="13"/>
      <c r="QG8" s="13"/>
      <c r="QH8" s="13"/>
      <c r="QI8" s="13"/>
      <c r="QJ8" s="13"/>
      <c r="QK8" s="13"/>
      <c r="QL8" s="13"/>
      <c r="QM8" s="13"/>
      <c r="QN8" s="13"/>
      <c r="QO8" s="13"/>
      <c r="QP8" s="13"/>
      <c r="QQ8" s="13"/>
      <c r="QR8" s="13"/>
      <c r="QS8" s="13"/>
      <c r="QT8" s="13"/>
      <c r="QU8" s="13"/>
      <c r="QV8" s="13"/>
      <c r="QW8" s="13"/>
      <c r="QX8" s="13"/>
      <c r="QY8" s="13"/>
      <c r="QZ8" s="13"/>
      <c r="RA8" s="13"/>
      <c r="RB8" s="13"/>
      <c r="RC8" s="13"/>
      <c r="RD8" s="13"/>
      <c r="RE8" s="13"/>
      <c r="RF8" s="13"/>
      <c r="RG8" s="13"/>
      <c r="RH8" s="13"/>
      <c r="RI8" s="13"/>
      <c r="RJ8" s="13"/>
      <c r="RK8" s="13"/>
      <c r="RL8" s="13"/>
      <c r="RM8" s="13"/>
      <c r="RN8" s="13"/>
      <c r="RO8" s="13"/>
      <c r="RP8" s="13"/>
      <c r="RQ8" s="13"/>
      <c r="RR8" s="13"/>
      <c r="RS8" s="13"/>
      <c r="RT8" s="13"/>
      <c r="RU8" s="13"/>
      <c r="RV8" s="13"/>
      <c r="RW8" s="13"/>
      <c r="RX8" s="13"/>
      <c r="RY8" s="13"/>
      <c r="RZ8" s="13"/>
      <c r="SA8" s="13"/>
      <c r="SB8" s="13"/>
      <c r="SC8" s="13"/>
      <c r="SD8" s="13"/>
      <c r="SE8" s="13"/>
      <c r="SF8" s="13"/>
      <c r="SG8" s="13"/>
      <c r="SH8" s="13"/>
      <c r="SI8" s="13"/>
      <c r="SJ8" s="13"/>
      <c r="SK8" s="13"/>
      <c r="SL8" s="13"/>
      <c r="SM8" s="13"/>
      <c r="SN8" s="13"/>
      <c r="SO8" s="13"/>
      <c r="SP8" s="13"/>
      <c r="SQ8" s="13"/>
      <c r="SR8" s="13"/>
      <c r="SS8" s="13"/>
      <c r="ST8" s="13"/>
      <c r="SU8" s="13"/>
      <c r="SV8" s="13"/>
      <c r="SW8" s="13"/>
      <c r="SX8" s="13"/>
      <c r="SY8" s="13"/>
      <c r="SZ8" s="13"/>
      <c r="TA8" s="13"/>
      <c r="TB8" s="13"/>
      <c r="TC8" s="13"/>
      <c r="TD8" s="13"/>
      <c r="TE8" s="13"/>
      <c r="TF8" s="13"/>
      <c r="TG8" s="13"/>
      <c r="TH8" s="13"/>
      <c r="TI8" s="13"/>
      <c r="TJ8" s="13"/>
      <c r="TK8" s="13"/>
      <c r="TL8" s="13"/>
      <c r="TM8" s="13"/>
      <c r="TN8" s="13"/>
      <c r="TO8" s="13"/>
      <c r="TP8" s="13"/>
      <c r="TQ8" s="13"/>
      <c r="TR8" s="13"/>
      <c r="TS8" s="13"/>
      <c r="TT8" s="13"/>
      <c r="TU8" s="13"/>
      <c r="TV8" s="13"/>
      <c r="TW8" s="13"/>
      <c r="TX8" s="13"/>
      <c r="TY8" s="13"/>
      <c r="TZ8" s="13"/>
      <c r="UA8" s="13"/>
      <c r="UB8" s="13"/>
      <c r="UC8" s="13"/>
      <c r="UD8" s="13"/>
      <c r="UE8" s="13"/>
      <c r="UF8" s="13"/>
      <c r="UG8" s="13"/>
      <c r="UH8" s="13"/>
      <c r="UI8" s="13"/>
      <c r="UJ8" s="13"/>
      <c r="UK8" s="13"/>
      <c r="UL8" s="13"/>
      <c r="UM8" s="13"/>
      <c r="UN8" s="13"/>
      <c r="UO8" s="13"/>
      <c r="UP8" s="13"/>
      <c r="UQ8" s="13"/>
      <c r="UR8" s="13"/>
      <c r="US8" s="13"/>
      <c r="UT8" s="13"/>
      <c r="UU8" s="13"/>
      <c r="UV8" s="13"/>
      <c r="UW8" s="13"/>
      <c r="UX8" s="13"/>
      <c r="UY8" s="13"/>
      <c r="UZ8" s="13"/>
      <c r="VA8" s="13"/>
      <c r="VB8" s="13"/>
      <c r="VC8" s="13"/>
      <c r="VD8" s="13"/>
      <c r="VE8" s="13"/>
      <c r="VF8" s="13"/>
      <c r="VG8" s="13"/>
      <c r="VH8" s="13"/>
      <c r="VI8" s="13"/>
      <c r="VJ8" s="13"/>
      <c r="VK8" s="13"/>
      <c r="VL8" s="13"/>
      <c r="VM8" s="13"/>
      <c r="VN8" s="13"/>
      <c r="VO8" s="13"/>
      <c r="VP8" s="13"/>
      <c r="VQ8" s="13"/>
      <c r="VR8" s="13"/>
      <c r="VS8" s="13"/>
      <c r="VT8" s="13"/>
      <c r="VU8" s="13"/>
      <c r="VV8" s="13"/>
      <c r="VW8" s="13"/>
      <c r="VX8" s="13"/>
      <c r="VY8" s="13"/>
      <c r="VZ8" s="13"/>
      <c r="WA8" s="13"/>
      <c r="WB8" s="13"/>
      <c r="WC8" s="13"/>
      <c r="WD8" s="13"/>
      <c r="WE8" s="13"/>
      <c r="WF8" s="13"/>
      <c r="WG8" s="13"/>
      <c r="WH8" s="13"/>
      <c r="WI8" s="13"/>
      <c r="WJ8" s="13"/>
      <c r="WK8" s="13"/>
      <c r="WL8" s="13"/>
      <c r="WM8" s="13"/>
      <c r="WN8" s="13"/>
      <c r="WO8" s="13"/>
      <c r="WP8" s="13"/>
      <c r="WQ8" s="13"/>
      <c r="WR8" s="13"/>
      <c r="WS8" s="13"/>
      <c r="WT8" s="13"/>
      <c r="WU8" s="13"/>
      <c r="WV8" s="13"/>
      <c r="WW8" s="13"/>
      <c r="WX8" s="13"/>
      <c r="WY8" s="13"/>
      <c r="WZ8" s="13"/>
      <c r="XA8" s="13"/>
      <c r="XB8" s="13"/>
      <c r="XC8" s="13"/>
      <c r="XD8" s="13"/>
      <c r="XE8" s="13"/>
      <c r="XF8" s="13"/>
      <c r="XG8" s="13"/>
      <c r="XH8" s="13"/>
      <c r="XI8" s="13"/>
      <c r="XJ8" s="13"/>
      <c r="XK8" s="13"/>
      <c r="XL8" s="13"/>
      <c r="XM8" s="13"/>
      <c r="XN8" s="13"/>
      <c r="XO8" s="13"/>
      <c r="XP8" s="13"/>
      <c r="XQ8" s="13"/>
      <c r="XR8" s="13"/>
      <c r="XS8" s="13"/>
      <c r="XT8" s="13"/>
      <c r="XU8" s="13"/>
      <c r="XV8" s="13"/>
      <c r="XW8" s="13"/>
      <c r="XX8" s="13"/>
      <c r="XY8" s="13"/>
      <c r="XZ8" s="13"/>
      <c r="YA8" s="13"/>
      <c r="YB8" s="13"/>
      <c r="YC8" s="13"/>
      <c r="YD8" s="13"/>
      <c r="YE8" s="13"/>
      <c r="YF8" s="13"/>
      <c r="YG8" s="13"/>
      <c r="YH8" s="13"/>
      <c r="YI8" s="13"/>
      <c r="YJ8" s="13"/>
      <c r="YK8" s="13"/>
      <c r="YL8" s="13"/>
      <c r="YM8" s="13"/>
      <c r="YN8" s="13"/>
      <c r="YO8" s="13"/>
      <c r="YP8" s="13"/>
      <c r="YQ8" s="13"/>
      <c r="YR8" s="13"/>
      <c r="YS8" s="13"/>
      <c r="YT8" s="13"/>
      <c r="YU8" s="13"/>
      <c r="YV8" s="13"/>
      <c r="YW8" s="13"/>
      <c r="YX8" s="13"/>
      <c r="YY8" s="13"/>
      <c r="YZ8" s="13"/>
      <c r="ZA8" s="13"/>
      <c r="ZB8" s="13"/>
      <c r="ZC8" s="13"/>
      <c r="ZD8" s="13"/>
      <c r="ZE8" s="13"/>
      <c r="ZF8" s="13"/>
      <c r="ZG8" s="13"/>
      <c r="ZH8" s="13"/>
      <c r="ZI8" s="13"/>
      <c r="ZJ8" s="13"/>
      <c r="ZK8" s="13"/>
      <c r="ZL8" s="13"/>
      <c r="ZM8" s="13"/>
      <c r="ZN8" s="13"/>
      <c r="ZO8" s="13"/>
      <c r="ZP8" s="13"/>
      <c r="ZQ8" s="13"/>
      <c r="ZR8" s="13"/>
      <c r="ZS8" s="13"/>
      <c r="ZT8" s="13"/>
      <c r="ZU8" s="13"/>
      <c r="ZV8" s="13"/>
      <c r="ZW8" s="13"/>
      <c r="ZX8" s="13"/>
      <c r="ZY8" s="13"/>
      <c r="ZZ8" s="13"/>
      <c r="AAA8" s="13"/>
      <c r="AAB8" s="13"/>
      <c r="AAC8" s="13"/>
      <c r="AAD8" s="13"/>
      <c r="AAE8" s="13"/>
      <c r="AAF8" s="13"/>
      <c r="AAG8" s="13"/>
      <c r="AAH8" s="13"/>
      <c r="AAI8" s="13"/>
      <c r="AAJ8" s="13"/>
      <c r="AAK8" s="13"/>
      <c r="AAL8" s="13"/>
      <c r="AAM8" s="13"/>
      <c r="AAN8" s="13"/>
      <c r="AAO8" s="13"/>
      <c r="AAP8" s="13"/>
      <c r="AAQ8" s="13"/>
      <c r="AAR8" s="13"/>
      <c r="AAS8" s="13"/>
      <c r="AAT8" s="13"/>
      <c r="AAU8" s="13"/>
      <c r="AAV8" s="13"/>
      <c r="AAW8" s="13"/>
      <c r="AAX8" s="13"/>
      <c r="AAY8" s="13"/>
      <c r="AAZ8" s="13"/>
      <c r="ABA8" s="13"/>
      <c r="ABB8" s="13"/>
      <c r="ABC8" s="13"/>
      <c r="ABD8" s="13"/>
      <c r="ABE8" s="13"/>
      <c r="ABF8" s="13"/>
      <c r="ABG8" s="13"/>
      <c r="ABH8" s="13"/>
      <c r="ABI8" s="13"/>
      <c r="ABJ8" s="13"/>
      <c r="ABK8" s="13"/>
      <c r="ABL8" s="13"/>
      <c r="ABM8" s="13"/>
      <c r="ABN8" s="13"/>
      <c r="ABO8" s="13"/>
      <c r="ABP8" s="13"/>
      <c r="ABQ8" s="13"/>
      <c r="ABR8" s="13"/>
      <c r="ABS8" s="13"/>
      <c r="ABT8" s="13"/>
      <c r="ABU8" s="13"/>
      <c r="ABV8" s="13"/>
      <c r="ABW8" s="13"/>
      <c r="ABX8" s="13"/>
      <c r="ABY8" s="13"/>
      <c r="ABZ8" s="13"/>
      <c r="ACA8" s="13"/>
      <c r="ACB8" s="13"/>
      <c r="ACC8" s="13"/>
      <c r="ACD8" s="13"/>
      <c r="ACE8" s="13"/>
      <c r="ACF8" s="13"/>
      <c r="ACG8" s="13"/>
      <c r="ACH8" s="13"/>
      <c r="ACI8" s="13"/>
      <c r="ACJ8" s="13"/>
      <c r="ACK8" s="13"/>
      <c r="ACL8" s="13"/>
      <c r="ACM8" s="13"/>
      <c r="ACN8" s="13"/>
      <c r="ACO8" s="13"/>
      <c r="ACP8" s="13"/>
      <c r="ACQ8" s="13"/>
      <c r="ACR8" s="13"/>
      <c r="ACS8" s="13"/>
      <c r="ACT8" s="13"/>
      <c r="ACU8" s="13"/>
      <c r="ACV8" s="13"/>
      <c r="ACW8" s="13"/>
      <c r="ACX8" s="13"/>
      <c r="ACY8" s="13"/>
      <c r="ACZ8" s="13"/>
      <c r="ADA8" s="13"/>
      <c r="ADB8" s="13"/>
      <c r="ADC8" s="13"/>
      <c r="ADD8" s="13"/>
      <c r="ADE8" s="13"/>
      <c r="ADF8" s="13"/>
      <c r="ADG8" s="13"/>
      <c r="ADH8" s="13"/>
      <c r="ADI8" s="13"/>
      <c r="ADJ8" s="13"/>
      <c r="ADK8" s="13"/>
      <c r="ADL8" s="13"/>
      <c r="ADM8" s="13"/>
      <c r="ADN8" s="13"/>
      <c r="ADO8" s="13"/>
      <c r="ADP8" s="13"/>
      <c r="ADQ8" s="13"/>
      <c r="ADR8" s="13"/>
      <c r="ADS8" s="13"/>
      <c r="ADT8" s="13"/>
      <c r="ADU8" s="13"/>
      <c r="ADV8" s="13"/>
      <c r="ADW8" s="13"/>
      <c r="ADX8" s="13"/>
      <c r="ADY8" s="13"/>
      <c r="ADZ8" s="13"/>
      <c r="AEA8" s="13"/>
      <c r="AEB8" s="13"/>
      <c r="AEC8" s="13"/>
      <c r="AED8" s="13"/>
      <c r="AEE8" s="13"/>
      <c r="AEF8" s="13"/>
      <c r="AEG8" s="13"/>
      <c r="AEH8" s="13"/>
      <c r="AEI8" s="13"/>
      <c r="AEJ8" s="13"/>
      <c r="AEK8" s="13"/>
      <c r="AEL8" s="13"/>
      <c r="AEM8" s="13"/>
      <c r="AEN8" s="13"/>
      <c r="AEO8" s="13"/>
      <c r="AEP8" s="13"/>
      <c r="AEQ8" s="13"/>
      <c r="AER8" s="13"/>
      <c r="AES8" s="13"/>
      <c r="AET8" s="13"/>
      <c r="AEU8" s="13"/>
      <c r="AEV8" s="13"/>
      <c r="AEW8" s="13"/>
      <c r="AEX8" s="13"/>
      <c r="AEY8" s="13"/>
      <c r="AEZ8" s="13"/>
      <c r="AFA8" s="13"/>
      <c r="AFB8" s="13"/>
      <c r="AFC8" s="13"/>
      <c r="AFD8" s="13"/>
      <c r="AFE8" s="13"/>
      <c r="AFF8" s="13"/>
      <c r="AFG8" s="13"/>
      <c r="AFH8" s="13"/>
      <c r="AFI8" s="13"/>
      <c r="AFJ8" s="13"/>
      <c r="AFK8" s="13"/>
      <c r="AFL8" s="13"/>
      <c r="AFM8" s="13"/>
      <c r="AFN8" s="13"/>
      <c r="AFO8" s="13"/>
      <c r="AFP8" s="13"/>
      <c r="AFQ8" s="13"/>
      <c r="AFR8" s="13"/>
      <c r="AFS8" s="13"/>
      <c r="AFT8" s="13"/>
      <c r="AFU8" s="13"/>
      <c r="AFV8" s="13"/>
      <c r="AFW8" s="13"/>
      <c r="AFX8" s="13"/>
      <c r="AFY8" s="13"/>
      <c r="AFZ8" s="13"/>
      <c r="AGA8" s="13"/>
      <c r="AGB8" s="13"/>
      <c r="AGC8" s="13"/>
      <c r="AGD8" s="13"/>
      <c r="AGE8" s="13"/>
      <c r="AGF8" s="13"/>
      <c r="AGG8" s="13"/>
      <c r="AGH8" s="13"/>
      <c r="AGI8" s="13"/>
      <c r="AGJ8" s="13"/>
      <c r="AGK8" s="13"/>
      <c r="AGL8" s="13"/>
      <c r="AGM8" s="13"/>
      <c r="AGN8" s="13"/>
      <c r="AGO8" s="13"/>
      <c r="AGP8" s="13"/>
      <c r="AGQ8" s="13"/>
      <c r="AGR8" s="13"/>
      <c r="AGS8" s="13"/>
      <c r="AGT8" s="13"/>
      <c r="AGU8" s="13"/>
      <c r="AGV8" s="13"/>
      <c r="AGW8" s="13"/>
      <c r="AGX8" s="13"/>
      <c r="AGY8" s="13"/>
      <c r="AGZ8" s="13"/>
      <c r="AHA8" s="13"/>
      <c r="AHB8" s="13"/>
      <c r="AHC8" s="13"/>
      <c r="AHD8" s="13"/>
      <c r="AHE8" s="13"/>
      <c r="AHF8" s="13"/>
      <c r="AHG8" s="13"/>
      <c r="AHH8" s="13"/>
      <c r="AHI8" s="13"/>
      <c r="AHJ8" s="13"/>
      <c r="AHK8" s="13"/>
      <c r="AHL8" s="13"/>
      <c r="AHM8" s="13"/>
      <c r="AHN8" s="13"/>
      <c r="AHO8" s="13"/>
      <c r="AHP8" s="13"/>
      <c r="AHQ8" s="13"/>
      <c r="AHR8" s="13"/>
      <c r="AHS8" s="13"/>
      <c r="AHT8" s="13"/>
      <c r="AHU8" s="13"/>
      <c r="AHV8" s="13"/>
      <c r="AHW8" s="13"/>
      <c r="AHX8" s="13"/>
      <c r="AHY8" s="13"/>
      <c r="AHZ8" s="13"/>
      <c r="AIA8" s="13"/>
      <c r="AIB8" s="13"/>
      <c r="AIC8" s="13"/>
      <c r="AID8" s="13"/>
      <c r="AIE8" s="13"/>
      <c r="AIF8" s="13"/>
      <c r="AIG8" s="13"/>
      <c r="AIH8" s="13"/>
      <c r="AII8" s="13"/>
    </row>
    <row r="9" spans="1:919" s="14" customFormat="1" ht="15.75" customHeight="1">
      <c r="A9" s="8"/>
      <c r="B9" s="8"/>
      <c r="C9" s="8"/>
      <c r="D9" s="8"/>
      <c r="E9" s="77"/>
      <c r="F9" s="77"/>
      <c r="G9" s="77"/>
      <c r="I9" s="11"/>
      <c r="J9" s="5" t="s">
        <v>8</v>
      </c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/>
      <c r="CK9" s="13"/>
      <c r="CL9" s="13"/>
      <c r="CM9" s="13"/>
      <c r="CN9" s="13"/>
      <c r="CO9" s="13"/>
      <c r="CP9" s="13"/>
      <c r="CQ9" s="13"/>
      <c r="CR9" s="13"/>
      <c r="CS9" s="13"/>
      <c r="CT9" s="13"/>
      <c r="CU9" s="13"/>
      <c r="CV9" s="13"/>
      <c r="CW9" s="13"/>
      <c r="CX9" s="13"/>
      <c r="CY9" s="13"/>
      <c r="CZ9" s="13"/>
      <c r="DA9" s="13"/>
      <c r="DB9" s="13"/>
      <c r="DC9" s="13"/>
      <c r="DD9" s="13"/>
      <c r="DE9" s="13"/>
      <c r="DF9" s="13"/>
      <c r="DG9" s="13"/>
      <c r="DH9" s="13"/>
      <c r="DI9" s="13"/>
      <c r="DJ9" s="13"/>
      <c r="DK9" s="13"/>
      <c r="DL9" s="13"/>
      <c r="DM9" s="13"/>
      <c r="DN9" s="13"/>
      <c r="DO9" s="13"/>
      <c r="DP9" s="13"/>
      <c r="DQ9" s="13"/>
      <c r="DR9" s="13"/>
      <c r="DS9" s="13"/>
      <c r="DT9" s="13"/>
      <c r="DU9" s="13"/>
      <c r="DV9" s="13"/>
      <c r="DW9" s="13"/>
      <c r="DX9" s="13"/>
      <c r="DY9" s="13"/>
      <c r="DZ9" s="13"/>
      <c r="EA9" s="13"/>
      <c r="EB9" s="13"/>
      <c r="EC9" s="13"/>
      <c r="ED9" s="13"/>
      <c r="EE9" s="13"/>
      <c r="EF9" s="13"/>
      <c r="EG9" s="13"/>
      <c r="EH9" s="13"/>
      <c r="EI9" s="13"/>
      <c r="EJ9" s="13"/>
      <c r="EK9" s="13"/>
      <c r="EL9" s="13"/>
      <c r="EM9" s="13"/>
      <c r="EN9" s="13"/>
      <c r="EO9" s="13"/>
      <c r="EP9" s="13"/>
      <c r="EQ9" s="13"/>
      <c r="ER9" s="13"/>
      <c r="ES9" s="13"/>
      <c r="ET9" s="13"/>
      <c r="EU9" s="13"/>
      <c r="EV9" s="13"/>
      <c r="EW9" s="13"/>
      <c r="EX9" s="13"/>
      <c r="EY9" s="13"/>
      <c r="EZ9" s="13"/>
      <c r="FA9" s="13"/>
      <c r="FB9" s="13"/>
      <c r="FC9" s="13"/>
      <c r="FD9" s="13"/>
      <c r="FE9" s="13"/>
      <c r="FF9" s="13"/>
      <c r="FG9" s="13"/>
      <c r="FH9" s="13"/>
      <c r="FI9" s="13"/>
      <c r="FJ9" s="13"/>
      <c r="FK9" s="13"/>
      <c r="FL9" s="13"/>
      <c r="FM9" s="13"/>
      <c r="FN9" s="13"/>
      <c r="FO9" s="13"/>
      <c r="FP9" s="13"/>
      <c r="FQ9" s="13"/>
      <c r="FR9" s="13"/>
      <c r="FS9" s="13"/>
      <c r="FT9" s="13"/>
      <c r="FU9" s="13"/>
      <c r="FV9" s="13"/>
      <c r="FW9" s="13"/>
      <c r="FX9" s="13"/>
      <c r="FY9" s="13"/>
      <c r="FZ9" s="13"/>
      <c r="GA9" s="13"/>
      <c r="GB9" s="13"/>
      <c r="GC9" s="13"/>
      <c r="GD9" s="13"/>
      <c r="GE9" s="13"/>
      <c r="GF9" s="13"/>
      <c r="GG9" s="13"/>
      <c r="GH9" s="13"/>
      <c r="GI9" s="13"/>
      <c r="GJ9" s="13"/>
      <c r="GK9" s="13"/>
      <c r="GL9" s="13"/>
      <c r="GM9" s="13"/>
      <c r="GN9" s="13"/>
      <c r="GO9" s="13"/>
      <c r="GP9" s="13"/>
      <c r="GQ9" s="13"/>
      <c r="GR9" s="13"/>
      <c r="GS9" s="13"/>
      <c r="GT9" s="13"/>
      <c r="GU9" s="13"/>
      <c r="GV9" s="13"/>
      <c r="GW9" s="13"/>
      <c r="GX9" s="13"/>
      <c r="GY9" s="13"/>
      <c r="GZ9" s="13"/>
      <c r="HA9" s="13"/>
      <c r="HB9" s="13"/>
      <c r="HC9" s="13"/>
      <c r="HD9" s="13"/>
      <c r="HE9" s="13"/>
      <c r="HF9" s="13"/>
      <c r="HG9" s="13"/>
      <c r="HH9" s="13"/>
      <c r="HI9" s="13"/>
      <c r="HJ9" s="13"/>
      <c r="HK9" s="13"/>
      <c r="HL9" s="13"/>
      <c r="HM9" s="13"/>
      <c r="HN9" s="13"/>
      <c r="HO9" s="13"/>
      <c r="HP9" s="13"/>
      <c r="HQ9" s="13"/>
      <c r="HR9" s="13"/>
      <c r="HS9" s="13"/>
      <c r="HT9" s="13"/>
      <c r="HU9" s="13"/>
      <c r="HV9" s="13"/>
      <c r="HW9" s="13"/>
      <c r="HX9" s="13"/>
      <c r="HY9" s="13"/>
      <c r="HZ9" s="13"/>
      <c r="IA9" s="13"/>
      <c r="IB9" s="13"/>
      <c r="IC9" s="13"/>
      <c r="ID9" s="13"/>
      <c r="IE9" s="13"/>
      <c r="IF9" s="13"/>
      <c r="IG9" s="13"/>
      <c r="IH9" s="13"/>
      <c r="II9" s="13"/>
      <c r="IJ9" s="13"/>
      <c r="IK9" s="13"/>
      <c r="IL9" s="13"/>
      <c r="IM9" s="13"/>
      <c r="IN9" s="13"/>
      <c r="IO9" s="13"/>
      <c r="IP9" s="13"/>
      <c r="IQ9" s="13"/>
      <c r="IR9" s="13"/>
      <c r="IS9" s="13"/>
      <c r="IT9" s="13"/>
      <c r="IU9" s="13"/>
      <c r="IV9" s="13"/>
      <c r="IW9" s="13"/>
      <c r="IX9" s="13"/>
      <c r="IY9" s="13"/>
      <c r="IZ9" s="13"/>
      <c r="JA9" s="13"/>
      <c r="JB9" s="13"/>
      <c r="JC9" s="13"/>
      <c r="JD9" s="13"/>
      <c r="JE9" s="13"/>
      <c r="JF9" s="13"/>
      <c r="JG9" s="13"/>
      <c r="JH9" s="13"/>
      <c r="JI9" s="13"/>
      <c r="JJ9" s="13"/>
      <c r="JK9" s="13"/>
      <c r="JL9" s="13"/>
      <c r="JM9" s="13"/>
      <c r="JN9" s="13"/>
      <c r="JO9" s="13"/>
      <c r="JP9" s="13"/>
      <c r="JQ9" s="13"/>
      <c r="JR9" s="13"/>
      <c r="JS9" s="13"/>
      <c r="JT9" s="13"/>
      <c r="JU9" s="13"/>
      <c r="JV9" s="13"/>
      <c r="JW9" s="13"/>
      <c r="JX9" s="13"/>
      <c r="JY9" s="13"/>
      <c r="JZ9" s="13"/>
      <c r="KA9" s="13"/>
      <c r="KB9" s="13"/>
      <c r="KC9" s="13"/>
      <c r="KD9" s="13"/>
      <c r="KE9" s="13"/>
      <c r="KF9" s="13"/>
      <c r="KG9" s="13"/>
      <c r="KH9" s="13"/>
      <c r="KI9" s="13"/>
      <c r="KJ9" s="13"/>
      <c r="KK9" s="13"/>
      <c r="KL9" s="13"/>
      <c r="KM9" s="13"/>
      <c r="KN9" s="13"/>
      <c r="KO9" s="13"/>
      <c r="KP9" s="13"/>
      <c r="KQ9" s="13"/>
      <c r="KR9" s="13"/>
      <c r="KS9" s="13"/>
      <c r="KT9" s="13"/>
      <c r="KU9" s="13"/>
      <c r="KV9" s="13"/>
      <c r="KW9" s="13"/>
      <c r="KX9" s="13"/>
      <c r="KY9" s="13"/>
      <c r="KZ9" s="13"/>
      <c r="LA9" s="13"/>
      <c r="LB9" s="13"/>
      <c r="LC9" s="13"/>
      <c r="LD9" s="13"/>
      <c r="LE9" s="13"/>
      <c r="LF9" s="13"/>
      <c r="LG9" s="13"/>
      <c r="LH9" s="13"/>
      <c r="LI9" s="13"/>
      <c r="LJ9" s="13"/>
      <c r="LK9" s="13"/>
      <c r="LL9" s="13"/>
      <c r="LM9" s="13"/>
      <c r="LN9" s="13"/>
      <c r="LO9" s="13"/>
      <c r="LP9" s="13"/>
      <c r="LQ9" s="13"/>
      <c r="LR9" s="13"/>
      <c r="LS9" s="13"/>
      <c r="LT9" s="13"/>
      <c r="LU9" s="13"/>
      <c r="LV9" s="13"/>
      <c r="LW9" s="13"/>
      <c r="LX9" s="13"/>
      <c r="LY9" s="13"/>
      <c r="LZ9" s="13"/>
      <c r="MA9" s="13"/>
      <c r="MB9" s="13"/>
      <c r="MC9" s="13"/>
      <c r="MD9" s="13"/>
      <c r="ME9" s="13"/>
      <c r="MF9" s="13"/>
      <c r="MG9" s="13"/>
      <c r="MH9" s="13"/>
      <c r="MI9" s="13"/>
      <c r="MJ9" s="13"/>
      <c r="MK9" s="13"/>
      <c r="ML9" s="13"/>
      <c r="MM9" s="13"/>
      <c r="MN9" s="13"/>
      <c r="MO9" s="13"/>
      <c r="MP9" s="13"/>
      <c r="MQ9" s="13"/>
      <c r="MR9" s="13"/>
      <c r="MS9" s="13"/>
      <c r="MT9" s="13"/>
      <c r="MU9" s="13"/>
      <c r="MV9" s="13"/>
      <c r="MW9" s="13"/>
      <c r="MX9" s="13"/>
      <c r="MY9" s="13"/>
      <c r="MZ9" s="13"/>
      <c r="NA9" s="13"/>
      <c r="NB9" s="13"/>
      <c r="NC9" s="13"/>
      <c r="ND9" s="13"/>
      <c r="NE9" s="13"/>
      <c r="NF9" s="13"/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3"/>
      <c r="NR9" s="13"/>
      <c r="NS9" s="13"/>
      <c r="NT9" s="13"/>
      <c r="NU9" s="13"/>
      <c r="NV9" s="13"/>
      <c r="NW9" s="13"/>
      <c r="NX9" s="13"/>
      <c r="NY9" s="13"/>
      <c r="NZ9" s="13"/>
      <c r="OA9" s="13"/>
      <c r="OB9" s="13"/>
      <c r="OC9" s="13"/>
      <c r="OD9" s="13"/>
      <c r="OE9" s="13"/>
      <c r="OF9" s="13"/>
      <c r="OG9" s="13"/>
      <c r="OH9" s="13"/>
      <c r="OI9" s="13"/>
      <c r="OJ9" s="13"/>
      <c r="OK9" s="13"/>
      <c r="OL9" s="13"/>
      <c r="OM9" s="13"/>
      <c r="ON9" s="13"/>
      <c r="OO9" s="13"/>
      <c r="OP9" s="13"/>
      <c r="OQ9" s="13"/>
      <c r="OR9" s="13"/>
      <c r="OS9" s="13"/>
      <c r="OT9" s="13"/>
      <c r="OU9" s="13"/>
      <c r="OV9" s="13"/>
      <c r="OW9" s="13"/>
      <c r="OX9" s="13"/>
      <c r="OY9" s="13"/>
      <c r="OZ9" s="13"/>
      <c r="PA9" s="13"/>
      <c r="PB9" s="13"/>
      <c r="PC9" s="13"/>
      <c r="PD9" s="13"/>
      <c r="PE9" s="13"/>
      <c r="PF9" s="13"/>
      <c r="PG9" s="13"/>
      <c r="PH9" s="13"/>
      <c r="PI9" s="13"/>
      <c r="PJ9" s="13"/>
      <c r="PK9" s="13"/>
      <c r="PL9" s="13"/>
      <c r="PM9" s="13"/>
      <c r="PN9" s="13"/>
      <c r="PO9" s="13"/>
      <c r="PP9" s="13"/>
      <c r="PQ9" s="13"/>
      <c r="PR9" s="13"/>
      <c r="PS9" s="13"/>
      <c r="PT9" s="13"/>
      <c r="PU9" s="13"/>
      <c r="PV9" s="13"/>
      <c r="PW9" s="13"/>
      <c r="PX9" s="13"/>
      <c r="PY9" s="13"/>
      <c r="PZ9" s="13"/>
      <c r="QA9" s="13"/>
      <c r="QB9" s="13"/>
      <c r="QC9" s="13"/>
      <c r="QD9" s="13"/>
      <c r="QE9" s="13"/>
      <c r="QF9" s="13"/>
      <c r="QG9" s="13"/>
      <c r="QH9" s="13"/>
      <c r="QI9" s="13"/>
      <c r="QJ9" s="13"/>
      <c r="QK9" s="13"/>
      <c r="QL9" s="13"/>
      <c r="QM9" s="13"/>
      <c r="QN9" s="13"/>
      <c r="QO9" s="13"/>
      <c r="QP9" s="13"/>
      <c r="QQ9" s="13"/>
      <c r="QR9" s="13"/>
      <c r="QS9" s="13"/>
      <c r="QT9" s="13"/>
      <c r="QU9" s="13"/>
      <c r="QV9" s="13"/>
      <c r="QW9" s="13"/>
      <c r="QX9" s="13"/>
      <c r="QY9" s="13"/>
      <c r="QZ9" s="13"/>
      <c r="RA9" s="13"/>
      <c r="RB9" s="13"/>
      <c r="RC9" s="13"/>
      <c r="RD9" s="13"/>
      <c r="RE9" s="13"/>
      <c r="RF9" s="13"/>
      <c r="RG9" s="13"/>
      <c r="RH9" s="13"/>
      <c r="RI9" s="13"/>
      <c r="RJ9" s="13"/>
      <c r="RK9" s="13"/>
      <c r="RL9" s="13"/>
      <c r="RM9" s="13"/>
      <c r="RN9" s="13"/>
      <c r="RO9" s="13"/>
      <c r="RP9" s="13"/>
      <c r="RQ9" s="13"/>
      <c r="RR9" s="13"/>
      <c r="RS9" s="13"/>
      <c r="RT9" s="13"/>
      <c r="RU9" s="13"/>
      <c r="RV9" s="13"/>
      <c r="RW9" s="13"/>
      <c r="RX9" s="13"/>
      <c r="RY9" s="13"/>
      <c r="RZ9" s="13"/>
      <c r="SA9" s="13"/>
      <c r="SB9" s="13"/>
      <c r="SC9" s="13"/>
      <c r="SD9" s="13"/>
      <c r="SE9" s="13"/>
      <c r="SF9" s="13"/>
      <c r="SG9" s="13"/>
      <c r="SH9" s="13"/>
      <c r="SI9" s="13"/>
      <c r="SJ9" s="13"/>
      <c r="SK9" s="13"/>
      <c r="SL9" s="13"/>
      <c r="SM9" s="13"/>
      <c r="SN9" s="13"/>
      <c r="SO9" s="13"/>
      <c r="SP9" s="13"/>
      <c r="SQ9" s="13"/>
      <c r="SR9" s="13"/>
      <c r="SS9" s="13"/>
      <c r="ST9" s="13"/>
      <c r="SU9" s="13"/>
      <c r="SV9" s="13"/>
      <c r="SW9" s="13"/>
      <c r="SX9" s="13"/>
      <c r="SY9" s="13"/>
      <c r="SZ9" s="13"/>
      <c r="TA9" s="13"/>
      <c r="TB9" s="13"/>
      <c r="TC9" s="13"/>
      <c r="TD9" s="13"/>
      <c r="TE9" s="13"/>
      <c r="TF9" s="13"/>
      <c r="TG9" s="13"/>
      <c r="TH9" s="13"/>
      <c r="TI9" s="13"/>
      <c r="TJ9" s="13"/>
      <c r="TK9" s="13"/>
      <c r="TL9" s="13"/>
      <c r="TM9" s="13"/>
      <c r="TN9" s="13"/>
      <c r="TO9" s="13"/>
      <c r="TP9" s="13"/>
      <c r="TQ9" s="13"/>
      <c r="TR9" s="13"/>
      <c r="TS9" s="13"/>
      <c r="TT9" s="13"/>
      <c r="TU9" s="13"/>
      <c r="TV9" s="13"/>
      <c r="TW9" s="13"/>
      <c r="TX9" s="13"/>
      <c r="TY9" s="13"/>
      <c r="TZ9" s="13"/>
      <c r="UA9" s="13"/>
      <c r="UB9" s="13"/>
      <c r="UC9" s="13"/>
      <c r="UD9" s="13"/>
      <c r="UE9" s="13"/>
      <c r="UF9" s="13"/>
      <c r="UG9" s="13"/>
      <c r="UH9" s="13"/>
      <c r="UI9" s="13"/>
      <c r="UJ9" s="13"/>
      <c r="UK9" s="13"/>
      <c r="UL9" s="13"/>
      <c r="UM9" s="13"/>
      <c r="UN9" s="13"/>
      <c r="UO9" s="13"/>
      <c r="UP9" s="13"/>
      <c r="UQ9" s="13"/>
      <c r="UR9" s="13"/>
      <c r="US9" s="13"/>
      <c r="UT9" s="13"/>
      <c r="UU9" s="13"/>
      <c r="UV9" s="13"/>
      <c r="UW9" s="13"/>
      <c r="UX9" s="13"/>
      <c r="UY9" s="13"/>
      <c r="UZ9" s="13"/>
      <c r="VA9" s="13"/>
      <c r="VB9" s="13"/>
      <c r="VC9" s="13"/>
      <c r="VD9" s="13"/>
      <c r="VE9" s="13"/>
      <c r="VF9" s="13"/>
      <c r="VG9" s="13"/>
      <c r="VH9" s="13"/>
      <c r="VI9" s="13"/>
      <c r="VJ9" s="13"/>
      <c r="VK9" s="13"/>
      <c r="VL9" s="13"/>
      <c r="VM9" s="13"/>
      <c r="VN9" s="13"/>
      <c r="VO9" s="13"/>
      <c r="VP9" s="13"/>
      <c r="VQ9" s="13"/>
      <c r="VR9" s="13"/>
      <c r="VS9" s="13"/>
      <c r="VT9" s="13"/>
      <c r="VU9" s="13"/>
      <c r="VV9" s="13"/>
      <c r="VW9" s="13"/>
      <c r="VX9" s="13"/>
      <c r="VY9" s="13"/>
      <c r="VZ9" s="13"/>
      <c r="WA9" s="13"/>
      <c r="WB9" s="13"/>
      <c r="WC9" s="13"/>
      <c r="WD9" s="13"/>
      <c r="WE9" s="13"/>
      <c r="WF9" s="13"/>
      <c r="WG9" s="13"/>
      <c r="WH9" s="13"/>
      <c r="WI9" s="13"/>
      <c r="WJ9" s="13"/>
      <c r="WK9" s="13"/>
      <c r="WL9" s="13"/>
      <c r="WM9" s="13"/>
      <c r="WN9" s="13"/>
      <c r="WO9" s="13"/>
      <c r="WP9" s="13"/>
      <c r="WQ9" s="13"/>
      <c r="WR9" s="13"/>
      <c r="WS9" s="13"/>
      <c r="WT9" s="13"/>
      <c r="WU9" s="13"/>
      <c r="WV9" s="13"/>
      <c r="WW9" s="13"/>
      <c r="WX9" s="13"/>
      <c r="WY9" s="13"/>
      <c r="WZ9" s="13"/>
      <c r="XA9" s="13"/>
      <c r="XB9" s="13"/>
      <c r="XC9" s="13"/>
      <c r="XD9" s="13"/>
      <c r="XE9" s="13"/>
      <c r="XF9" s="13"/>
      <c r="XG9" s="13"/>
      <c r="XH9" s="13"/>
      <c r="XI9" s="13"/>
      <c r="XJ9" s="13"/>
      <c r="XK9" s="13"/>
      <c r="XL9" s="13"/>
      <c r="XM9" s="13"/>
      <c r="XN9" s="13"/>
      <c r="XO9" s="13"/>
      <c r="XP9" s="13"/>
      <c r="XQ9" s="13"/>
      <c r="XR9" s="13"/>
      <c r="XS9" s="13"/>
      <c r="XT9" s="13"/>
      <c r="XU9" s="13"/>
      <c r="XV9" s="13"/>
      <c r="XW9" s="13"/>
      <c r="XX9" s="13"/>
      <c r="XY9" s="13"/>
      <c r="XZ9" s="13"/>
      <c r="YA9" s="13"/>
      <c r="YB9" s="13"/>
      <c r="YC9" s="13"/>
      <c r="YD9" s="13"/>
      <c r="YE9" s="13"/>
      <c r="YF9" s="13"/>
      <c r="YG9" s="13"/>
      <c r="YH9" s="13"/>
      <c r="YI9" s="13"/>
      <c r="YJ9" s="13"/>
      <c r="YK9" s="13"/>
      <c r="YL9" s="13"/>
      <c r="YM9" s="13"/>
      <c r="YN9" s="13"/>
      <c r="YO9" s="13"/>
      <c r="YP9" s="13"/>
      <c r="YQ9" s="13"/>
      <c r="YR9" s="13"/>
      <c r="YS9" s="13"/>
      <c r="YT9" s="13"/>
      <c r="YU9" s="13"/>
      <c r="YV9" s="13"/>
      <c r="YW9" s="13"/>
      <c r="YX9" s="13"/>
      <c r="YY9" s="13"/>
      <c r="YZ9" s="13"/>
      <c r="ZA9" s="13"/>
      <c r="ZB9" s="13"/>
      <c r="ZC9" s="13"/>
      <c r="ZD9" s="13"/>
      <c r="ZE9" s="13"/>
      <c r="ZF9" s="13"/>
      <c r="ZG9" s="13"/>
      <c r="ZH9" s="13"/>
      <c r="ZI9" s="13"/>
      <c r="ZJ9" s="13"/>
      <c r="ZK9" s="13"/>
      <c r="ZL9" s="13"/>
      <c r="ZM9" s="13"/>
      <c r="ZN9" s="13"/>
      <c r="ZO9" s="13"/>
      <c r="ZP9" s="13"/>
      <c r="ZQ9" s="13"/>
      <c r="ZR9" s="13"/>
      <c r="ZS9" s="13"/>
      <c r="ZT9" s="13"/>
      <c r="ZU9" s="13"/>
      <c r="ZV9" s="13"/>
      <c r="ZW9" s="13"/>
      <c r="ZX9" s="13"/>
      <c r="ZY9" s="13"/>
      <c r="ZZ9" s="13"/>
      <c r="AAA9" s="13"/>
      <c r="AAB9" s="13"/>
      <c r="AAC9" s="13"/>
      <c r="AAD9" s="13"/>
      <c r="AAE9" s="13"/>
      <c r="AAF9" s="13"/>
      <c r="AAG9" s="13"/>
      <c r="AAH9" s="13"/>
      <c r="AAI9" s="13"/>
      <c r="AAJ9" s="13"/>
      <c r="AAK9" s="13"/>
      <c r="AAL9" s="13"/>
      <c r="AAM9" s="13"/>
      <c r="AAN9" s="13"/>
      <c r="AAO9" s="13"/>
      <c r="AAP9" s="13"/>
      <c r="AAQ9" s="13"/>
      <c r="AAR9" s="13"/>
      <c r="AAS9" s="13"/>
      <c r="AAT9" s="13"/>
      <c r="AAU9" s="13"/>
      <c r="AAV9" s="13"/>
      <c r="AAW9" s="13"/>
      <c r="AAX9" s="13"/>
      <c r="AAY9" s="13"/>
      <c r="AAZ9" s="13"/>
      <c r="ABA9" s="13"/>
      <c r="ABB9" s="13"/>
      <c r="ABC9" s="13"/>
      <c r="ABD9" s="13"/>
      <c r="ABE9" s="13"/>
      <c r="ABF9" s="13"/>
      <c r="ABG9" s="13"/>
      <c r="ABH9" s="13"/>
      <c r="ABI9" s="13"/>
      <c r="ABJ9" s="13"/>
      <c r="ABK9" s="13"/>
      <c r="ABL9" s="13"/>
      <c r="ABM9" s="13"/>
      <c r="ABN9" s="13"/>
      <c r="ABO9" s="13"/>
      <c r="ABP9" s="13"/>
      <c r="ABQ9" s="13"/>
      <c r="ABR9" s="13"/>
      <c r="ABS9" s="13"/>
      <c r="ABT9" s="13"/>
      <c r="ABU9" s="13"/>
      <c r="ABV9" s="13"/>
      <c r="ABW9" s="13"/>
      <c r="ABX9" s="13"/>
      <c r="ABY9" s="13"/>
      <c r="ABZ9" s="13"/>
      <c r="ACA9" s="13"/>
      <c r="ACB9" s="13"/>
      <c r="ACC9" s="13"/>
      <c r="ACD9" s="13"/>
      <c r="ACE9" s="13"/>
      <c r="ACF9" s="13"/>
      <c r="ACG9" s="13"/>
      <c r="ACH9" s="13"/>
      <c r="ACI9" s="13"/>
      <c r="ACJ9" s="13"/>
      <c r="ACK9" s="13"/>
      <c r="ACL9" s="13"/>
      <c r="ACM9" s="13"/>
      <c r="ACN9" s="13"/>
      <c r="ACO9" s="13"/>
      <c r="ACP9" s="13"/>
      <c r="ACQ9" s="13"/>
      <c r="ACR9" s="13"/>
      <c r="ACS9" s="13"/>
      <c r="ACT9" s="13"/>
      <c r="ACU9" s="13"/>
      <c r="ACV9" s="13"/>
      <c r="ACW9" s="13"/>
      <c r="ACX9" s="13"/>
      <c r="ACY9" s="13"/>
      <c r="ACZ9" s="13"/>
      <c r="ADA9" s="13"/>
      <c r="ADB9" s="13"/>
      <c r="ADC9" s="13"/>
      <c r="ADD9" s="13"/>
      <c r="ADE9" s="13"/>
      <c r="ADF9" s="13"/>
      <c r="ADG9" s="13"/>
      <c r="ADH9" s="13"/>
      <c r="ADI9" s="13"/>
      <c r="ADJ9" s="13"/>
      <c r="ADK9" s="13"/>
      <c r="ADL9" s="13"/>
      <c r="ADM9" s="13"/>
      <c r="ADN9" s="13"/>
      <c r="ADO9" s="13"/>
      <c r="ADP9" s="13"/>
      <c r="ADQ9" s="13"/>
      <c r="ADR9" s="13"/>
      <c r="ADS9" s="13"/>
      <c r="ADT9" s="13"/>
      <c r="ADU9" s="13"/>
      <c r="ADV9" s="13"/>
      <c r="ADW9" s="13"/>
      <c r="ADX9" s="13"/>
      <c r="ADY9" s="13"/>
      <c r="ADZ9" s="13"/>
      <c r="AEA9" s="13"/>
      <c r="AEB9" s="13"/>
      <c r="AEC9" s="13"/>
      <c r="AED9" s="13"/>
      <c r="AEE9" s="13"/>
      <c r="AEF9" s="13"/>
      <c r="AEG9" s="13"/>
      <c r="AEH9" s="13"/>
      <c r="AEI9" s="13"/>
      <c r="AEJ9" s="13"/>
      <c r="AEK9" s="13"/>
      <c r="AEL9" s="13"/>
      <c r="AEM9" s="13"/>
      <c r="AEN9" s="13"/>
      <c r="AEO9" s="13"/>
      <c r="AEP9" s="13"/>
      <c r="AEQ9" s="13"/>
      <c r="AER9" s="13"/>
      <c r="AES9" s="13"/>
      <c r="AET9" s="13"/>
      <c r="AEU9" s="13"/>
      <c r="AEV9" s="13"/>
      <c r="AEW9" s="13"/>
      <c r="AEX9" s="13"/>
      <c r="AEY9" s="13"/>
      <c r="AEZ9" s="13"/>
      <c r="AFA9" s="13"/>
      <c r="AFB9" s="13"/>
      <c r="AFC9" s="13"/>
      <c r="AFD9" s="13"/>
      <c r="AFE9" s="13"/>
      <c r="AFF9" s="13"/>
      <c r="AFG9" s="13"/>
      <c r="AFH9" s="13"/>
      <c r="AFI9" s="13"/>
      <c r="AFJ9" s="13"/>
      <c r="AFK9" s="13"/>
      <c r="AFL9" s="13"/>
      <c r="AFM9" s="13"/>
      <c r="AFN9" s="13"/>
      <c r="AFO9" s="13"/>
      <c r="AFP9" s="13"/>
      <c r="AFQ9" s="13"/>
      <c r="AFR9" s="13"/>
      <c r="AFS9" s="13"/>
      <c r="AFT9" s="13"/>
      <c r="AFU9" s="13"/>
      <c r="AFV9" s="13"/>
      <c r="AFW9" s="13"/>
      <c r="AFX9" s="13"/>
      <c r="AFY9" s="13"/>
      <c r="AFZ9" s="13"/>
      <c r="AGA9" s="13"/>
      <c r="AGB9" s="13"/>
      <c r="AGC9" s="13"/>
      <c r="AGD9" s="13"/>
      <c r="AGE9" s="13"/>
      <c r="AGF9" s="13"/>
      <c r="AGG9" s="13"/>
      <c r="AGH9" s="13"/>
      <c r="AGI9" s="13"/>
      <c r="AGJ9" s="13"/>
      <c r="AGK9" s="13"/>
      <c r="AGL9" s="13"/>
      <c r="AGM9" s="13"/>
      <c r="AGN9" s="13"/>
      <c r="AGO9" s="13"/>
      <c r="AGP9" s="13"/>
      <c r="AGQ9" s="13"/>
      <c r="AGR9" s="13"/>
      <c r="AGS9" s="13"/>
      <c r="AGT9" s="13"/>
      <c r="AGU9" s="13"/>
      <c r="AGV9" s="13"/>
      <c r="AGW9" s="13"/>
      <c r="AGX9" s="13"/>
      <c r="AGY9" s="13"/>
      <c r="AGZ9" s="13"/>
      <c r="AHA9" s="13"/>
      <c r="AHB9" s="13"/>
      <c r="AHC9" s="13"/>
      <c r="AHD9" s="13"/>
      <c r="AHE9" s="13"/>
      <c r="AHF9" s="13"/>
      <c r="AHG9" s="13"/>
      <c r="AHH9" s="13"/>
      <c r="AHI9" s="13"/>
      <c r="AHJ9" s="13"/>
      <c r="AHK9" s="13"/>
      <c r="AHL9" s="13"/>
      <c r="AHM9" s="13"/>
      <c r="AHN9" s="13"/>
      <c r="AHO9" s="13"/>
      <c r="AHP9" s="13"/>
      <c r="AHQ9" s="13"/>
      <c r="AHR9" s="13"/>
      <c r="AHS9" s="13"/>
      <c r="AHT9" s="13"/>
      <c r="AHU9" s="13"/>
      <c r="AHV9" s="13"/>
      <c r="AHW9" s="13"/>
      <c r="AHX9" s="13"/>
      <c r="AHY9" s="13"/>
      <c r="AHZ9" s="13"/>
      <c r="AIA9" s="13"/>
      <c r="AIB9" s="13"/>
      <c r="AIC9" s="13"/>
      <c r="AID9" s="13"/>
      <c r="AIE9" s="13"/>
      <c r="AIF9" s="13"/>
      <c r="AIG9" s="13"/>
      <c r="AIH9" s="13"/>
      <c r="AII9" s="13"/>
    </row>
    <row r="10" spans="1:919" s="14" customFormat="1" ht="15" customHeight="1">
      <c r="A10" s="8"/>
      <c r="B10" s="8"/>
      <c r="C10" s="8"/>
      <c r="D10" s="8"/>
      <c r="E10" s="19"/>
      <c r="F10" s="19"/>
      <c r="I10" s="11"/>
      <c r="J10" s="16" t="str">
        <f>IF('[1]#UNOS'!B12="","",'[1]#UNOS'!B12)</f>
        <v>103</v>
      </c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/>
      <c r="CI10" s="13"/>
      <c r="CJ10" s="13"/>
      <c r="CK10" s="13"/>
      <c r="CL10" s="13"/>
      <c r="CM10" s="13"/>
      <c r="CN10" s="13"/>
      <c r="CO10" s="13"/>
      <c r="CP10" s="13"/>
      <c r="CQ10" s="13"/>
      <c r="CR10" s="13"/>
      <c r="CS10" s="13"/>
      <c r="CT10" s="13"/>
      <c r="CU10" s="13"/>
      <c r="CV10" s="13"/>
      <c r="CW10" s="13"/>
      <c r="CX10" s="13"/>
      <c r="CY10" s="13"/>
      <c r="CZ10" s="13"/>
      <c r="DA10" s="13"/>
      <c r="DB10" s="13"/>
      <c r="DC10" s="13"/>
      <c r="DD10" s="13"/>
      <c r="DE10" s="13"/>
      <c r="DF10" s="13"/>
      <c r="DG10" s="13"/>
      <c r="DH10" s="13"/>
      <c r="DI10" s="13"/>
      <c r="DJ10" s="13"/>
      <c r="DK10" s="13"/>
      <c r="DL10" s="13"/>
      <c r="DM10" s="13"/>
      <c r="DN10" s="13"/>
      <c r="DO10" s="13"/>
      <c r="DP10" s="13"/>
      <c r="DQ10" s="13"/>
      <c r="DR10" s="13"/>
      <c r="DS10" s="13"/>
      <c r="DT10" s="13"/>
      <c r="DU10" s="13"/>
      <c r="DV10" s="13"/>
      <c r="DW10" s="13"/>
      <c r="DX10" s="13"/>
      <c r="DY10" s="13"/>
      <c r="DZ10" s="13"/>
      <c r="EA10" s="13"/>
      <c r="EB10" s="13"/>
      <c r="EC10" s="13"/>
      <c r="ED10" s="13"/>
      <c r="EE10" s="13"/>
      <c r="EF10" s="13"/>
      <c r="EG10" s="13"/>
      <c r="EH10" s="13"/>
      <c r="EI10" s="13"/>
      <c r="EJ10" s="13"/>
      <c r="EK10" s="13"/>
      <c r="EL10" s="13"/>
      <c r="EM10" s="13"/>
      <c r="EN10" s="13"/>
      <c r="EO10" s="13"/>
      <c r="EP10" s="13"/>
      <c r="EQ10" s="13"/>
      <c r="ER10" s="13"/>
      <c r="ES10" s="13"/>
      <c r="ET10" s="13"/>
      <c r="EU10" s="13"/>
      <c r="EV10" s="13"/>
      <c r="EW10" s="13"/>
      <c r="EX10" s="13"/>
      <c r="EY10" s="13"/>
      <c r="EZ10" s="13"/>
      <c r="FA10" s="13"/>
      <c r="FB10" s="13"/>
      <c r="FC10" s="13"/>
      <c r="FD10" s="13"/>
      <c r="FE10" s="13"/>
      <c r="FF10" s="13"/>
      <c r="FG10" s="13"/>
      <c r="FH10" s="13"/>
      <c r="FI10" s="13"/>
      <c r="FJ10" s="13"/>
      <c r="FK10" s="13"/>
      <c r="FL10" s="13"/>
      <c r="FM10" s="13"/>
      <c r="FN10" s="13"/>
      <c r="FO10" s="13"/>
      <c r="FP10" s="13"/>
      <c r="FQ10" s="13"/>
      <c r="FR10" s="13"/>
      <c r="FS10" s="13"/>
      <c r="FT10" s="13"/>
      <c r="FU10" s="13"/>
      <c r="FV10" s="13"/>
      <c r="FW10" s="13"/>
      <c r="FX10" s="13"/>
      <c r="FY10" s="13"/>
      <c r="FZ10" s="13"/>
      <c r="GA10" s="13"/>
      <c r="GB10" s="13"/>
      <c r="GC10" s="13"/>
      <c r="GD10" s="13"/>
      <c r="GE10" s="13"/>
      <c r="GF10" s="13"/>
      <c r="GG10" s="13"/>
      <c r="GH10" s="13"/>
      <c r="GI10" s="13"/>
      <c r="GJ10" s="13"/>
      <c r="GK10" s="13"/>
      <c r="GL10" s="13"/>
      <c r="GM10" s="13"/>
      <c r="GN10" s="13"/>
      <c r="GO10" s="13"/>
      <c r="GP10" s="13"/>
      <c r="GQ10" s="13"/>
      <c r="GR10" s="13"/>
      <c r="GS10" s="13"/>
      <c r="GT10" s="13"/>
      <c r="GU10" s="13"/>
      <c r="GV10" s="13"/>
      <c r="GW10" s="13"/>
      <c r="GX10" s="13"/>
      <c r="GY10" s="13"/>
      <c r="GZ10" s="13"/>
      <c r="HA10" s="13"/>
      <c r="HB10" s="13"/>
      <c r="HC10" s="13"/>
      <c r="HD10" s="13"/>
      <c r="HE10" s="13"/>
      <c r="HF10" s="13"/>
      <c r="HG10" s="13"/>
      <c r="HH10" s="13"/>
      <c r="HI10" s="13"/>
      <c r="HJ10" s="13"/>
      <c r="HK10" s="13"/>
      <c r="HL10" s="13"/>
      <c r="HM10" s="13"/>
      <c r="HN10" s="13"/>
      <c r="HO10" s="13"/>
      <c r="HP10" s="13"/>
      <c r="HQ10" s="13"/>
      <c r="HR10" s="13"/>
      <c r="HS10" s="13"/>
      <c r="HT10" s="13"/>
      <c r="HU10" s="13"/>
      <c r="HV10" s="13"/>
      <c r="HW10" s="13"/>
      <c r="HX10" s="13"/>
      <c r="HY10" s="13"/>
      <c r="HZ10" s="13"/>
      <c r="IA10" s="13"/>
      <c r="IB10" s="13"/>
      <c r="IC10" s="13"/>
      <c r="ID10" s="13"/>
      <c r="IE10" s="13"/>
      <c r="IF10" s="13"/>
      <c r="IG10" s="13"/>
      <c r="IH10" s="13"/>
      <c r="II10" s="13"/>
      <c r="IJ10" s="13"/>
      <c r="IK10" s="13"/>
      <c r="IL10" s="13"/>
      <c r="IM10" s="13"/>
      <c r="IN10" s="13"/>
      <c r="IO10" s="13"/>
      <c r="IP10" s="13"/>
      <c r="IQ10" s="13"/>
      <c r="IR10" s="13"/>
      <c r="IS10" s="13"/>
      <c r="IT10" s="13"/>
      <c r="IU10" s="13"/>
      <c r="IV10" s="13"/>
      <c r="IW10" s="13"/>
      <c r="IX10" s="13"/>
      <c r="IY10" s="13"/>
      <c r="IZ10" s="13"/>
      <c r="JA10" s="13"/>
      <c r="JB10" s="13"/>
      <c r="JC10" s="13"/>
      <c r="JD10" s="13"/>
      <c r="JE10" s="13"/>
      <c r="JF10" s="13"/>
      <c r="JG10" s="13"/>
      <c r="JH10" s="13"/>
      <c r="JI10" s="13"/>
      <c r="JJ10" s="13"/>
      <c r="JK10" s="13"/>
      <c r="JL10" s="13"/>
      <c r="JM10" s="13"/>
      <c r="JN10" s="13"/>
      <c r="JO10" s="13"/>
      <c r="JP10" s="13"/>
      <c r="JQ10" s="13"/>
      <c r="JR10" s="13"/>
      <c r="JS10" s="13"/>
      <c r="JT10" s="13"/>
      <c r="JU10" s="13"/>
      <c r="JV10" s="13"/>
      <c r="JW10" s="13"/>
      <c r="JX10" s="13"/>
      <c r="JY10" s="13"/>
      <c r="JZ10" s="13"/>
      <c r="KA10" s="13"/>
      <c r="KB10" s="13"/>
      <c r="KC10" s="13"/>
      <c r="KD10" s="13"/>
      <c r="KE10" s="13"/>
      <c r="KF10" s="13"/>
      <c r="KG10" s="13"/>
      <c r="KH10" s="13"/>
      <c r="KI10" s="13"/>
      <c r="KJ10" s="13"/>
      <c r="KK10" s="13"/>
      <c r="KL10" s="13"/>
      <c r="KM10" s="13"/>
      <c r="KN10" s="13"/>
      <c r="KO10" s="13"/>
      <c r="KP10" s="13"/>
      <c r="KQ10" s="13"/>
      <c r="KR10" s="13"/>
      <c r="KS10" s="13"/>
      <c r="KT10" s="13"/>
      <c r="KU10" s="13"/>
      <c r="KV10" s="13"/>
      <c r="KW10" s="13"/>
      <c r="KX10" s="13"/>
      <c r="KY10" s="13"/>
      <c r="KZ10" s="13"/>
      <c r="LA10" s="13"/>
      <c r="LB10" s="13"/>
      <c r="LC10" s="13"/>
      <c r="LD10" s="13"/>
      <c r="LE10" s="13"/>
      <c r="LF10" s="13"/>
      <c r="LG10" s="13"/>
      <c r="LH10" s="13"/>
      <c r="LI10" s="13"/>
      <c r="LJ10" s="13"/>
      <c r="LK10" s="13"/>
      <c r="LL10" s="13"/>
      <c r="LM10" s="13"/>
      <c r="LN10" s="13"/>
      <c r="LO10" s="13"/>
      <c r="LP10" s="13"/>
      <c r="LQ10" s="13"/>
      <c r="LR10" s="13"/>
      <c r="LS10" s="13"/>
      <c r="LT10" s="13"/>
      <c r="LU10" s="13"/>
      <c r="LV10" s="13"/>
      <c r="LW10" s="13"/>
      <c r="LX10" s="13"/>
      <c r="LY10" s="13"/>
      <c r="LZ10" s="13"/>
      <c r="MA10" s="13"/>
      <c r="MB10" s="13"/>
      <c r="MC10" s="13"/>
      <c r="MD10" s="13"/>
      <c r="ME10" s="13"/>
      <c r="MF10" s="13"/>
      <c r="MG10" s="13"/>
      <c r="MH10" s="13"/>
      <c r="MI10" s="13"/>
      <c r="MJ10" s="13"/>
      <c r="MK10" s="13"/>
      <c r="ML10" s="13"/>
      <c r="MM10" s="13"/>
      <c r="MN10" s="13"/>
      <c r="MO10" s="13"/>
      <c r="MP10" s="13"/>
      <c r="MQ10" s="13"/>
      <c r="MR10" s="13"/>
      <c r="MS10" s="13"/>
      <c r="MT10" s="13"/>
      <c r="MU10" s="13"/>
      <c r="MV10" s="13"/>
      <c r="MW10" s="13"/>
      <c r="MX10" s="13"/>
      <c r="MY10" s="13"/>
      <c r="MZ10" s="13"/>
      <c r="NA10" s="13"/>
      <c r="NB10" s="13"/>
      <c r="NC10" s="13"/>
      <c r="ND10" s="13"/>
      <c r="NE10" s="13"/>
      <c r="NF10" s="13"/>
      <c r="NG10" s="13"/>
      <c r="NH10" s="13"/>
      <c r="NI10" s="13"/>
      <c r="NJ10" s="13"/>
      <c r="NK10" s="13"/>
      <c r="NL10" s="13"/>
      <c r="NM10" s="13"/>
      <c r="NN10" s="13"/>
      <c r="NO10" s="13"/>
      <c r="NP10" s="13"/>
      <c r="NQ10" s="13"/>
      <c r="NR10" s="13"/>
      <c r="NS10" s="13"/>
      <c r="NT10" s="13"/>
      <c r="NU10" s="13"/>
      <c r="NV10" s="13"/>
      <c r="NW10" s="13"/>
      <c r="NX10" s="13"/>
      <c r="NY10" s="13"/>
      <c r="NZ10" s="13"/>
      <c r="OA10" s="13"/>
      <c r="OB10" s="13"/>
      <c r="OC10" s="13"/>
      <c r="OD10" s="13"/>
      <c r="OE10" s="13"/>
      <c r="OF10" s="13"/>
      <c r="OG10" s="13"/>
      <c r="OH10" s="13"/>
      <c r="OI10" s="13"/>
      <c r="OJ10" s="13"/>
      <c r="OK10" s="13"/>
      <c r="OL10" s="13"/>
      <c r="OM10" s="13"/>
      <c r="ON10" s="13"/>
      <c r="OO10" s="13"/>
      <c r="OP10" s="13"/>
      <c r="OQ10" s="13"/>
      <c r="OR10" s="13"/>
      <c r="OS10" s="13"/>
      <c r="OT10" s="13"/>
      <c r="OU10" s="13"/>
      <c r="OV10" s="13"/>
      <c r="OW10" s="13"/>
      <c r="OX10" s="13"/>
      <c r="OY10" s="13"/>
      <c r="OZ10" s="13"/>
      <c r="PA10" s="13"/>
      <c r="PB10" s="13"/>
      <c r="PC10" s="13"/>
      <c r="PD10" s="13"/>
      <c r="PE10" s="13"/>
      <c r="PF10" s="13"/>
      <c r="PG10" s="13"/>
      <c r="PH10" s="13"/>
      <c r="PI10" s="13"/>
      <c r="PJ10" s="13"/>
      <c r="PK10" s="13"/>
      <c r="PL10" s="13"/>
      <c r="PM10" s="13"/>
      <c r="PN10" s="13"/>
      <c r="PO10" s="13"/>
      <c r="PP10" s="13"/>
      <c r="PQ10" s="13"/>
      <c r="PR10" s="13"/>
      <c r="PS10" s="13"/>
      <c r="PT10" s="13"/>
      <c r="PU10" s="13"/>
      <c r="PV10" s="13"/>
      <c r="PW10" s="13"/>
      <c r="PX10" s="13"/>
      <c r="PY10" s="13"/>
      <c r="PZ10" s="13"/>
      <c r="QA10" s="13"/>
      <c r="QB10" s="13"/>
      <c r="QC10" s="13"/>
      <c r="QD10" s="13"/>
      <c r="QE10" s="13"/>
      <c r="QF10" s="13"/>
      <c r="QG10" s="13"/>
      <c r="QH10" s="13"/>
      <c r="QI10" s="13"/>
      <c r="QJ10" s="13"/>
      <c r="QK10" s="13"/>
      <c r="QL10" s="13"/>
      <c r="QM10" s="13"/>
      <c r="QN10" s="13"/>
      <c r="QO10" s="13"/>
      <c r="QP10" s="13"/>
      <c r="QQ10" s="13"/>
      <c r="QR10" s="13"/>
      <c r="QS10" s="13"/>
      <c r="QT10" s="13"/>
      <c r="QU10" s="13"/>
      <c r="QV10" s="13"/>
      <c r="QW10" s="13"/>
      <c r="QX10" s="13"/>
      <c r="QY10" s="13"/>
      <c r="QZ10" s="13"/>
      <c r="RA10" s="13"/>
      <c r="RB10" s="13"/>
      <c r="RC10" s="13"/>
      <c r="RD10" s="13"/>
      <c r="RE10" s="13"/>
      <c r="RF10" s="13"/>
      <c r="RG10" s="13"/>
      <c r="RH10" s="13"/>
      <c r="RI10" s="13"/>
      <c r="RJ10" s="13"/>
      <c r="RK10" s="13"/>
      <c r="RL10" s="13"/>
      <c r="RM10" s="13"/>
      <c r="RN10" s="13"/>
      <c r="RO10" s="13"/>
      <c r="RP10" s="13"/>
      <c r="RQ10" s="13"/>
      <c r="RR10" s="13"/>
      <c r="RS10" s="13"/>
      <c r="RT10" s="13"/>
      <c r="RU10" s="13"/>
      <c r="RV10" s="13"/>
      <c r="RW10" s="13"/>
      <c r="RX10" s="13"/>
      <c r="RY10" s="13"/>
      <c r="RZ10" s="13"/>
      <c r="SA10" s="13"/>
      <c r="SB10" s="13"/>
      <c r="SC10" s="13"/>
      <c r="SD10" s="13"/>
      <c r="SE10" s="13"/>
      <c r="SF10" s="13"/>
      <c r="SG10" s="13"/>
      <c r="SH10" s="13"/>
      <c r="SI10" s="13"/>
      <c r="SJ10" s="13"/>
      <c r="SK10" s="13"/>
      <c r="SL10" s="13"/>
      <c r="SM10" s="13"/>
      <c r="SN10" s="13"/>
      <c r="SO10" s="13"/>
      <c r="SP10" s="13"/>
      <c r="SQ10" s="13"/>
      <c r="SR10" s="13"/>
      <c r="SS10" s="13"/>
      <c r="ST10" s="13"/>
      <c r="SU10" s="13"/>
      <c r="SV10" s="13"/>
      <c r="SW10" s="13"/>
      <c r="SX10" s="13"/>
      <c r="SY10" s="13"/>
      <c r="SZ10" s="13"/>
      <c r="TA10" s="13"/>
      <c r="TB10" s="13"/>
      <c r="TC10" s="13"/>
      <c r="TD10" s="13"/>
      <c r="TE10" s="13"/>
      <c r="TF10" s="13"/>
      <c r="TG10" s="13"/>
      <c r="TH10" s="13"/>
      <c r="TI10" s="13"/>
      <c r="TJ10" s="13"/>
      <c r="TK10" s="13"/>
      <c r="TL10" s="13"/>
      <c r="TM10" s="13"/>
      <c r="TN10" s="13"/>
      <c r="TO10" s="13"/>
      <c r="TP10" s="13"/>
      <c r="TQ10" s="13"/>
      <c r="TR10" s="13"/>
      <c r="TS10" s="13"/>
      <c r="TT10" s="13"/>
      <c r="TU10" s="13"/>
      <c r="TV10" s="13"/>
      <c r="TW10" s="13"/>
      <c r="TX10" s="13"/>
      <c r="TY10" s="13"/>
      <c r="TZ10" s="13"/>
      <c r="UA10" s="13"/>
      <c r="UB10" s="13"/>
      <c r="UC10" s="13"/>
      <c r="UD10" s="13"/>
      <c r="UE10" s="13"/>
      <c r="UF10" s="13"/>
      <c r="UG10" s="13"/>
      <c r="UH10" s="13"/>
      <c r="UI10" s="13"/>
      <c r="UJ10" s="13"/>
      <c r="UK10" s="13"/>
      <c r="UL10" s="13"/>
      <c r="UM10" s="13"/>
      <c r="UN10" s="13"/>
      <c r="UO10" s="13"/>
      <c r="UP10" s="13"/>
      <c r="UQ10" s="13"/>
      <c r="UR10" s="13"/>
      <c r="US10" s="13"/>
      <c r="UT10" s="13"/>
      <c r="UU10" s="13"/>
      <c r="UV10" s="13"/>
      <c r="UW10" s="13"/>
      <c r="UX10" s="13"/>
      <c r="UY10" s="13"/>
      <c r="UZ10" s="13"/>
      <c r="VA10" s="13"/>
      <c r="VB10" s="13"/>
      <c r="VC10" s="13"/>
      <c r="VD10" s="13"/>
      <c r="VE10" s="13"/>
      <c r="VF10" s="13"/>
      <c r="VG10" s="13"/>
      <c r="VH10" s="13"/>
      <c r="VI10" s="13"/>
      <c r="VJ10" s="13"/>
      <c r="VK10" s="13"/>
      <c r="VL10" s="13"/>
      <c r="VM10" s="13"/>
      <c r="VN10" s="13"/>
      <c r="VO10" s="13"/>
      <c r="VP10" s="13"/>
      <c r="VQ10" s="13"/>
      <c r="VR10" s="13"/>
      <c r="VS10" s="13"/>
      <c r="VT10" s="13"/>
      <c r="VU10" s="13"/>
      <c r="VV10" s="13"/>
      <c r="VW10" s="13"/>
      <c r="VX10" s="13"/>
      <c r="VY10" s="13"/>
      <c r="VZ10" s="13"/>
      <c r="WA10" s="13"/>
      <c r="WB10" s="13"/>
      <c r="WC10" s="13"/>
      <c r="WD10" s="13"/>
      <c r="WE10" s="13"/>
      <c r="WF10" s="13"/>
      <c r="WG10" s="13"/>
      <c r="WH10" s="13"/>
      <c r="WI10" s="13"/>
      <c r="WJ10" s="13"/>
      <c r="WK10" s="13"/>
      <c r="WL10" s="13"/>
      <c r="WM10" s="13"/>
      <c r="WN10" s="13"/>
      <c r="WO10" s="13"/>
      <c r="WP10" s="13"/>
      <c r="WQ10" s="13"/>
      <c r="WR10" s="13"/>
      <c r="WS10" s="13"/>
      <c r="WT10" s="13"/>
      <c r="WU10" s="13"/>
      <c r="WV10" s="13"/>
      <c r="WW10" s="13"/>
      <c r="WX10" s="13"/>
      <c r="WY10" s="13"/>
      <c r="WZ10" s="13"/>
      <c r="XA10" s="13"/>
      <c r="XB10" s="13"/>
      <c r="XC10" s="13"/>
      <c r="XD10" s="13"/>
      <c r="XE10" s="13"/>
      <c r="XF10" s="13"/>
      <c r="XG10" s="13"/>
      <c r="XH10" s="13"/>
      <c r="XI10" s="13"/>
      <c r="XJ10" s="13"/>
      <c r="XK10" s="13"/>
      <c r="XL10" s="13"/>
      <c r="XM10" s="13"/>
      <c r="XN10" s="13"/>
      <c r="XO10" s="13"/>
      <c r="XP10" s="13"/>
      <c r="XQ10" s="13"/>
      <c r="XR10" s="13"/>
      <c r="XS10" s="13"/>
      <c r="XT10" s="13"/>
      <c r="XU10" s="13"/>
      <c r="XV10" s="13"/>
      <c r="XW10" s="13"/>
      <c r="XX10" s="13"/>
      <c r="XY10" s="13"/>
      <c r="XZ10" s="13"/>
      <c r="YA10" s="13"/>
      <c r="YB10" s="13"/>
      <c r="YC10" s="13"/>
      <c r="YD10" s="13"/>
      <c r="YE10" s="13"/>
      <c r="YF10" s="13"/>
      <c r="YG10" s="13"/>
      <c r="YH10" s="13"/>
      <c r="YI10" s="13"/>
      <c r="YJ10" s="13"/>
      <c r="YK10" s="13"/>
      <c r="YL10" s="13"/>
      <c r="YM10" s="13"/>
      <c r="YN10" s="13"/>
      <c r="YO10" s="13"/>
      <c r="YP10" s="13"/>
      <c r="YQ10" s="13"/>
      <c r="YR10" s="13"/>
      <c r="YS10" s="13"/>
      <c r="YT10" s="13"/>
      <c r="YU10" s="13"/>
      <c r="YV10" s="13"/>
      <c r="YW10" s="13"/>
      <c r="YX10" s="13"/>
      <c r="YY10" s="13"/>
      <c r="YZ10" s="13"/>
      <c r="ZA10" s="13"/>
      <c r="ZB10" s="13"/>
      <c r="ZC10" s="13"/>
      <c r="ZD10" s="13"/>
      <c r="ZE10" s="13"/>
      <c r="ZF10" s="13"/>
      <c r="ZG10" s="13"/>
      <c r="ZH10" s="13"/>
      <c r="ZI10" s="13"/>
      <c r="ZJ10" s="13"/>
      <c r="ZK10" s="13"/>
      <c r="ZL10" s="13"/>
      <c r="ZM10" s="13"/>
      <c r="ZN10" s="13"/>
      <c r="ZO10" s="13"/>
      <c r="ZP10" s="13"/>
      <c r="ZQ10" s="13"/>
      <c r="ZR10" s="13"/>
      <c r="ZS10" s="13"/>
      <c r="ZT10" s="13"/>
      <c r="ZU10" s="13"/>
      <c r="ZV10" s="13"/>
      <c r="ZW10" s="13"/>
      <c r="ZX10" s="13"/>
      <c r="ZY10" s="13"/>
      <c r="ZZ10" s="13"/>
      <c r="AAA10" s="13"/>
      <c r="AAB10" s="13"/>
      <c r="AAC10" s="13"/>
      <c r="AAD10" s="13"/>
      <c r="AAE10" s="13"/>
      <c r="AAF10" s="13"/>
      <c r="AAG10" s="13"/>
      <c r="AAH10" s="13"/>
      <c r="AAI10" s="13"/>
      <c r="AAJ10" s="13"/>
      <c r="AAK10" s="13"/>
      <c r="AAL10" s="13"/>
      <c r="AAM10" s="13"/>
      <c r="AAN10" s="13"/>
      <c r="AAO10" s="13"/>
      <c r="AAP10" s="13"/>
      <c r="AAQ10" s="13"/>
      <c r="AAR10" s="13"/>
      <c r="AAS10" s="13"/>
      <c r="AAT10" s="13"/>
      <c r="AAU10" s="13"/>
      <c r="AAV10" s="13"/>
      <c r="AAW10" s="13"/>
      <c r="AAX10" s="13"/>
      <c r="AAY10" s="13"/>
      <c r="AAZ10" s="13"/>
      <c r="ABA10" s="13"/>
      <c r="ABB10" s="13"/>
      <c r="ABC10" s="13"/>
      <c r="ABD10" s="13"/>
      <c r="ABE10" s="13"/>
      <c r="ABF10" s="13"/>
      <c r="ABG10" s="13"/>
      <c r="ABH10" s="13"/>
      <c r="ABI10" s="13"/>
      <c r="ABJ10" s="13"/>
      <c r="ABK10" s="13"/>
      <c r="ABL10" s="13"/>
      <c r="ABM10" s="13"/>
      <c r="ABN10" s="13"/>
      <c r="ABO10" s="13"/>
      <c r="ABP10" s="13"/>
      <c r="ABQ10" s="13"/>
      <c r="ABR10" s="13"/>
      <c r="ABS10" s="13"/>
      <c r="ABT10" s="13"/>
      <c r="ABU10" s="13"/>
      <c r="ABV10" s="13"/>
      <c r="ABW10" s="13"/>
      <c r="ABX10" s="13"/>
      <c r="ABY10" s="13"/>
      <c r="ABZ10" s="13"/>
      <c r="ACA10" s="13"/>
      <c r="ACB10" s="13"/>
      <c r="ACC10" s="13"/>
      <c r="ACD10" s="13"/>
      <c r="ACE10" s="13"/>
      <c r="ACF10" s="13"/>
      <c r="ACG10" s="13"/>
      <c r="ACH10" s="13"/>
      <c r="ACI10" s="13"/>
      <c r="ACJ10" s="13"/>
      <c r="ACK10" s="13"/>
      <c r="ACL10" s="13"/>
      <c r="ACM10" s="13"/>
      <c r="ACN10" s="13"/>
      <c r="ACO10" s="13"/>
      <c r="ACP10" s="13"/>
      <c r="ACQ10" s="13"/>
      <c r="ACR10" s="13"/>
      <c r="ACS10" s="13"/>
      <c r="ACT10" s="13"/>
      <c r="ACU10" s="13"/>
      <c r="ACV10" s="13"/>
      <c r="ACW10" s="13"/>
      <c r="ACX10" s="13"/>
      <c r="ACY10" s="13"/>
      <c r="ACZ10" s="13"/>
      <c r="ADA10" s="13"/>
      <c r="ADB10" s="13"/>
      <c r="ADC10" s="13"/>
      <c r="ADD10" s="13"/>
      <c r="ADE10" s="13"/>
      <c r="ADF10" s="13"/>
      <c r="ADG10" s="13"/>
      <c r="ADH10" s="13"/>
      <c r="ADI10" s="13"/>
      <c r="ADJ10" s="13"/>
      <c r="ADK10" s="13"/>
      <c r="ADL10" s="13"/>
      <c r="ADM10" s="13"/>
      <c r="ADN10" s="13"/>
      <c r="ADO10" s="13"/>
      <c r="ADP10" s="13"/>
      <c r="ADQ10" s="13"/>
      <c r="ADR10" s="13"/>
      <c r="ADS10" s="13"/>
      <c r="ADT10" s="13"/>
      <c r="ADU10" s="13"/>
      <c r="ADV10" s="13"/>
      <c r="ADW10" s="13"/>
      <c r="ADX10" s="13"/>
      <c r="ADY10" s="13"/>
      <c r="ADZ10" s="13"/>
      <c r="AEA10" s="13"/>
      <c r="AEB10" s="13"/>
      <c r="AEC10" s="13"/>
      <c r="AED10" s="13"/>
      <c r="AEE10" s="13"/>
      <c r="AEF10" s="13"/>
      <c r="AEG10" s="13"/>
      <c r="AEH10" s="13"/>
      <c r="AEI10" s="13"/>
      <c r="AEJ10" s="13"/>
      <c r="AEK10" s="13"/>
      <c r="AEL10" s="13"/>
      <c r="AEM10" s="13"/>
      <c r="AEN10" s="13"/>
      <c r="AEO10" s="13"/>
      <c r="AEP10" s="13"/>
      <c r="AEQ10" s="13"/>
      <c r="AER10" s="13"/>
      <c r="AES10" s="13"/>
      <c r="AET10" s="13"/>
      <c r="AEU10" s="13"/>
      <c r="AEV10" s="13"/>
      <c r="AEW10" s="13"/>
      <c r="AEX10" s="13"/>
      <c r="AEY10" s="13"/>
      <c r="AEZ10" s="13"/>
      <c r="AFA10" s="13"/>
      <c r="AFB10" s="13"/>
      <c r="AFC10" s="13"/>
      <c r="AFD10" s="13"/>
      <c r="AFE10" s="13"/>
      <c r="AFF10" s="13"/>
      <c r="AFG10" s="13"/>
      <c r="AFH10" s="13"/>
      <c r="AFI10" s="13"/>
      <c r="AFJ10" s="13"/>
      <c r="AFK10" s="13"/>
      <c r="AFL10" s="13"/>
      <c r="AFM10" s="13"/>
      <c r="AFN10" s="13"/>
      <c r="AFO10" s="13"/>
      <c r="AFP10" s="13"/>
      <c r="AFQ10" s="13"/>
      <c r="AFR10" s="13"/>
      <c r="AFS10" s="13"/>
      <c r="AFT10" s="13"/>
      <c r="AFU10" s="13"/>
      <c r="AFV10" s="13"/>
      <c r="AFW10" s="13"/>
      <c r="AFX10" s="13"/>
      <c r="AFY10" s="13"/>
      <c r="AFZ10" s="13"/>
      <c r="AGA10" s="13"/>
      <c r="AGB10" s="13"/>
      <c r="AGC10" s="13"/>
      <c r="AGD10" s="13"/>
      <c r="AGE10" s="13"/>
      <c r="AGF10" s="13"/>
      <c r="AGG10" s="13"/>
      <c r="AGH10" s="13"/>
      <c r="AGI10" s="13"/>
      <c r="AGJ10" s="13"/>
      <c r="AGK10" s="13"/>
      <c r="AGL10" s="13"/>
      <c r="AGM10" s="13"/>
      <c r="AGN10" s="13"/>
      <c r="AGO10" s="13"/>
      <c r="AGP10" s="13"/>
      <c r="AGQ10" s="13"/>
      <c r="AGR10" s="13"/>
      <c r="AGS10" s="13"/>
      <c r="AGT10" s="13"/>
      <c r="AGU10" s="13"/>
      <c r="AGV10" s="13"/>
      <c r="AGW10" s="13"/>
      <c r="AGX10" s="13"/>
      <c r="AGY10" s="13"/>
      <c r="AGZ10" s="13"/>
      <c r="AHA10" s="13"/>
      <c r="AHB10" s="13"/>
      <c r="AHC10" s="13"/>
      <c r="AHD10" s="13"/>
      <c r="AHE10" s="13"/>
      <c r="AHF10" s="13"/>
      <c r="AHG10" s="13"/>
      <c r="AHH10" s="13"/>
      <c r="AHI10" s="13"/>
      <c r="AHJ10" s="13"/>
      <c r="AHK10" s="13"/>
      <c r="AHL10" s="13"/>
      <c r="AHM10" s="13"/>
      <c r="AHN10" s="13"/>
      <c r="AHO10" s="13"/>
      <c r="AHP10" s="13"/>
      <c r="AHQ10" s="13"/>
      <c r="AHR10" s="13"/>
      <c r="AHS10" s="13"/>
      <c r="AHT10" s="13"/>
      <c r="AHU10" s="13"/>
      <c r="AHV10" s="13"/>
      <c r="AHW10" s="13"/>
      <c r="AHX10" s="13"/>
      <c r="AHY10" s="13"/>
      <c r="AHZ10" s="13"/>
      <c r="AIA10" s="13"/>
      <c r="AIB10" s="13"/>
      <c r="AIC10" s="13"/>
      <c r="AID10" s="13"/>
      <c r="AIE10" s="13"/>
      <c r="AIF10" s="13"/>
      <c r="AIG10" s="13"/>
      <c r="AIH10" s="13"/>
      <c r="AII10" s="13"/>
    </row>
    <row r="11" spans="1:919" ht="14.25" customHeight="1">
      <c r="E11" s="78" t="s">
        <v>9</v>
      </c>
      <c r="F11" s="78"/>
      <c r="G11" s="78"/>
      <c r="H11" s="78"/>
      <c r="I11" s="78"/>
      <c r="J11" s="78"/>
    </row>
    <row r="12" spans="1:919" ht="14.25" customHeight="1">
      <c r="E12" s="78" t="s">
        <v>10</v>
      </c>
      <c r="F12" s="78"/>
      <c r="G12" s="78"/>
      <c r="H12" s="78"/>
      <c r="I12" s="78"/>
      <c r="J12" s="78"/>
    </row>
    <row r="13" spans="1:919" ht="15" customHeight="1">
      <c r="E13" s="79" t="str">
        <f>IF([1]OsnPodaci!B58="","Unijeti interval izvještavanja.","na dan "&amp;TEXT([1]OsnPodaci!B58,"dd.mm.yyyy.")&amp;" godine")</f>
        <v>na dan 30.06.2022. godine</v>
      </c>
      <c r="F13" s="79"/>
      <c r="G13" s="79"/>
      <c r="H13" s="79"/>
      <c r="I13" s="79"/>
      <c r="J13" s="79"/>
    </row>
    <row r="14" spans="1:919" ht="13.5" customHeight="1">
      <c r="E14" s="23" t="str">
        <f>IF(ISERROR(FIND("tvaranje",[1]OsnPodaci!A55,1)&gt;0),"",[1]OsnPodaci!A55)&amp;IF(ISERROR(FIND("promjene",[1]OsnPodaci!A55,1)&gt;0),"",[1]OsnPodaci!A55)</f>
        <v/>
      </c>
      <c r="F14" s="24"/>
      <c r="G14" s="24"/>
      <c r="H14" s="24"/>
      <c r="J14" s="26" t="s">
        <v>11</v>
      </c>
    </row>
    <row r="15" spans="1:919" ht="33" customHeight="1">
      <c r="E15" s="27" t="s">
        <v>12</v>
      </c>
      <c r="F15" s="28" t="s">
        <v>13</v>
      </c>
      <c r="G15" s="28" t="s">
        <v>14</v>
      </c>
      <c r="H15" s="29" t="s">
        <v>15</v>
      </c>
      <c r="I15" s="28" t="s">
        <v>16</v>
      </c>
      <c r="J15" s="30" t="s">
        <v>17</v>
      </c>
    </row>
    <row r="16" spans="1:919" s="36" customFormat="1" ht="12.75" customHeight="1">
      <c r="A16" s="31"/>
      <c r="B16" s="31"/>
      <c r="C16" s="31"/>
      <c r="D16" s="31"/>
      <c r="E16" s="32">
        <v>1</v>
      </c>
      <c r="F16" s="33">
        <v>2</v>
      </c>
      <c r="G16" s="33">
        <v>3</v>
      </c>
      <c r="H16" s="34">
        <v>4</v>
      </c>
      <c r="I16" s="34">
        <v>5</v>
      </c>
      <c r="J16" s="34">
        <v>6</v>
      </c>
      <c r="K16" s="35"/>
      <c r="L16" s="35"/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  <c r="BF16" s="35"/>
      <c r="BG16" s="35"/>
      <c r="BH16" s="35"/>
      <c r="BI16" s="35"/>
      <c r="BJ16" s="35"/>
      <c r="BK16" s="35"/>
      <c r="BL16" s="35"/>
      <c r="BM16" s="35"/>
      <c r="BN16" s="35"/>
      <c r="BO16" s="35"/>
      <c r="BP16" s="35"/>
      <c r="BQ16" s="35"/>
      <c r="BR16" s="35"/>
      <c r="BS16" s="35"/>
      <c r="BT16" s="35"/>
      <c r="BU16" s="35"/>
      <c r="BV16" s="35"/>
      <c r="BW16" s="35"/>
      <c r="BX16" s="35"/>
      <c r="BY16" s="35"/>
      <c r="BZ16" s="35"/>
      <c r="CA16" s="35"/>
      <c r="CB16" s="35"/>
      <c r="CC16" s="35"/>
      <c r="CD16" s="35"/>
      <c r="CE16" s="35"/>
      <c r="CF16" s="35"/>
      <c r="CG16" s="35"/>
      <c r="CH16" s="35"/>
      <c r="CI16" s="35"/>
      <c r="CJ16" s="35"/>
      <c r="CK16" s="35"/>
      <c r="CL16" s="35"/>
      <c r="CM16" s="35"/>
      <c r="CN16" s="35"/>
      <c r="CO16" s="35"/>
      <c r="CP16" s="35"/>
      <c r="CQ16" s="35"/>
      <c r="CR16" s="35"/>
      <c r="CS16" s="35"/>
      <c r="CT16" s="35"/>
      <c r="CU16" s="35"/>
      <c r="CV16" s="35"/>
      <c r="CW16" s="35"/>
      <c r="CX16" s="35"/>
      <c r="CY16" s="35"/>
      <c r="CZ16" s="35"/>
      <c r="DA16" s="35"/>
      <c r="DB16" s="35"/>
      <c r="DC16" s="35"/>
      <c r="DD16" s="35"/>
      <c r="DE16" s="35"/>
      <c r="DF16" s="35"/>
      <c r="DG16" s="35"/>
      <c r="DH16" s="35"/>
      <c r="DI16" s="35"/>
      <c r="DJ16" s="35"/>
      <c r="DK16" s="35"/>
      <c r="DL16" s="35"/>
      <c r="DM16" s="35"/>
      <c r="DN16" s="35"/>
      <c r="DO16" s="35"/>
      <c r="DP16" s="35"/>
      <c r="DQ16" s="35"/>
      <c r="DR16" s="35"/>
      <c r="DS16" s="35"/>
      <c r="DT16" s="35"/>
      <c r="DU16" s="35"/>
      <c r="DV16" s="35"/>
      <c r="DW16" s="35"/>
      <c r="DX16" s="35"/>
      <c r="DY16" s="35"/>
      <c r="DZ16" s="35"/>
      <c r="EA16" s="35"/>
      <c r="EB16" s="35"/>
      <c r="EC16" s="35"/>
      <c r="ED16" s="35"/>
      <c r="EE16" s="35"/>
      <c r="EF16" s="35"/>
      <c r="EG16" s="35"/>
      <c r="EH16" s="35"/>
      <c r="EI16" s="35"/>
      <c r="EJ16" s="35"/>
      <c r="EK16" s="35"/>
      <c r="EL16" s="35"/>
      <c r="EM16" s="35"/>
      <c r="EN16" s="35"/>
      <c r="EO16" s="35"/>
      <c r="EP16" s="35"/>
      <c r="EQ16" s="35"/>
      <c r="ER16" s="35"/>
      <c r="ES16" s="35"/>
      <c r="ET16" s="35"/>
      <c r="EU16" s="35"/>
      <c r="EV16" s="35"/>
      <c r="EW16" s="35"/>
      <c r="EX16" s="35"/>
      <c r="EY16" s="35"/>
      <c r="EZ16" s="35"/>
      <c r="FA16" s="35"/>
      <c r="FB16" s="35"/>
      <c r="FC16" s="35"/>
      <c r="FD16" s="35"/>
      <c r="FE16" s="35"/>
      <c r="FF16" s="35"/>
      <c r="FG16" s="35"/>
      <c r="FH16" s="35"/>
      <c r="FI16" s="35"/>
      <c r="FJ16" s="35"/>
      <c r="FK16" s="35"/>
      <c r="FL16" s="35"/>
      <c r="FM16" s="35"/>
      <c r="FN16" s="35"/>
      <c r="FO16" s="35"/>
      <c r="FP16" s="35"/>
      <c r="FQ16" s="35"/>
      <c r="FR16" s="35"/>
      <c r="FS16" s="35"/>
      <c r="FT16" s="35"/>
      <c r="FU16" s="35"/>
      <c r="FV16" s="35"/>
      <c r="FW16" s="35"/>
      <c r="FX16" s="35"/>
      <c r="FY16" s="35"/>
      <c r="FZ16" s="35"/>
      <c r="GA16" s="35"/>
      <c r="GB16" s="35"/>
      <c r="GC16" s="35"/>
      <c r="GD16" s="35"/>
      <c r="GE16" s="35"/>
      <c r="GF16" s="35"/>
      <c r="GG16" s="35"/>
      <c r="GH16" s="35"/>
      <c r="GI16" s="35"/>
      <c r="GJ16" s="35"/>
      <c r="GK16" s="35"/>
      <c r="GL16" s="35"/>
      <c r="GM16" s="35"/>
      <c r="GN16" s="35"/>
      <c r="GO16" s="35"/>
      <c r="GP16" s="35"/>
      <c r="GQ16" s="35"/>
      <c r="GR16" s="35"/>
      <c r="GS16" s="35"/>
      <c r="GT16" s="35"/>
      <c r="GU16" s="35"/>
      <c r="GV16" s="35"/>
      <c r="GW16" s="35"/>
      <c r="GX16" s="35"/>
      <c r="GY16" s="35"/>
      <c r="GZ16" s="35"/>
      <c r="HA16" s="35"/>
      <c r="HB16" s="35"/>
      <c r="HC16" s="35"/>
      <c r="HD16" s="35"/>
      <c r="HE16" s="35"/>
      <c r="HF16" s="35"/>
      <c r="HG16" s="35"/>
      <c r="HH16" s="35"/>
      <c r="HI16" s="35"/>
      <c r="HJ16" s="35"/>
      <c r="HK16" s="35"/>
      <c r="HL16" s="35"/>
      <c r="HM16" s="35"/>
      <c r="HN16" s="35"/>
      <c r="HO16" s="35"/>
      <c r="HP16" s="35"/>
      <c r="HQ16" s="35"/>
      <c r="HR16" s="35"/>
      <c r="HS16" s="35"/>
      <c r="HT16" s="35"/>
      <c r="HU16" s="35"/>
      <c r="HV16" s="35"/>
      <c r="HW16" s="35"/>
      <c r="HX16" s="35"/>
      <c r="HY16" s="35"/>
      <c r="HZ16" s="35"/>
      <c r="IA16" s="35"/>
      <c r="IB16" s="35"/>
      <c r="IC16" s="35"/>
      <c r="ID16" s="35"/>
      <c r="IE16" s="35"/>
      <c r="IF16" s="35"/>
      <c r="IG16" s="35"/>
      <c r="IH16" s="35"/>
      <c r="II16" s="35"/>
      <c r="IJ16" s="35"/>
      <c r="IK16" s="35"/>
      <c r="IL16" s="35"/>
      <c r="IM16" s="35"/>
      <c r="IN16" s="35"/>
      <c r="IO16" s="35"/>
      <c r="IP16" s="35"/>
      <c r="IQ16" s="35"/>
      <c r="IR16" s="35"/>
      <c r="IS16" s="35"/>
      <c r="IT16" s="35"/>
      <c r="IU16" s="35"/>
      <c r="IV16" s="35"/>
      <c r="IW16" s="35"/>
      <c r="IX16" s="35"/>
      <c r="IY16" s="35"/>
      <c r="IZ16" s="35"/>
      <c r="JA16" s="35"/>
      <c r="JB16" s="35"/>
      <c r="JC16" s="35"/>
      <c r="JD16" s="35"/>
      <c r="JE16" s="35"/>
      <c r="JF16" s="35"/>
      <c r="JG16" s="35"/>
      <c r="JH16" s="35"/>
      <c r="JI16" s="35"/>
      <c r="JJ16" s="35"/>
      <c r="JK16" s="35"/>
      <c r="JL16" s="35"/>
      <c r="JM16" s="35"/>
      <c r="JN16" s="35"/>
      <c r="JO16" s="35"/>
      <c r="JP16" s="35"/>
      <c r="JQ16" s="35"/>
      <c r="JR16" s="35"/>
      <c r="JS16" s="35"/>
      <c r="JT16" s="35"/>
      <c r="JU16" s="35"/>
      <c r="JV16" s="35"/>
      <c r="JW16" s="35"/>
      <c r="JX16" s="35"/>
      <c r="JY16" s="35"/>
      <c r="JZ16" s="35"/>
      <c r="KA16" s="35"/>
      <c r="KB16" s="35"/>
      <c r="KC16" s="35"/>
      <c r="KD16" s="35"/>
      <c r="KE16" s="35"/>
      <c r="KF16" s="35"/>
      <c r="KG16" s="35"/>
      <c r="KH16" s="35"/>
      <c r="KI16" s="35"/>
      <c r="KJ16" s="35"/>
      <c r="KK16" s="35"/>
      <c r="KL16" s="35"/>
      <c r="KM16" s="35"/>
      <c r="KN16" s="35"/>
      <c r="KO16" s="35"/>
      <c r="KP16" s="35"/>
      <c r="KQ16" s="35"/>
      <c r="KR16" s="35"/>
      <c r="KS16" s="35"/>
      <c r="KT16" s="35"/>
      <c r="KU16" s="35"/>
      <c r="KV16" s="35"/>
      <c r="KW16" s="35"/>
      <c r="KX16" s="35"/>
      <c r="KY16" s="35"/>
      <c r="KZ16" s="35"/>
      <c r="LA16" s="35"/>
      <c r="LB16" s="35"/>
      <c r="LC16" s="35"/>
      <c r="LD16" s="35"/>
      <c r="LE16" s="35"/>
      <c r="LF16" s="35"/>
      <c r="LG16" s="35"/>
      <c r="LH16" s="35"/>
      <c r="LI16" s="35"/>
      <c r="LJ16" s="35"/>
      <c r="LK16" s="35"/>
      <c r="LL16" s="35"/>
      <c r="LM16" s="35"/>
      <c r="LN16" s="35"/>
      <c r="LO16" s="35"/>
      <c r="LP16" s="35"/>
      <c r="LQ16" s="35"/>
      <c r="LR16" s="35"/>
      <c r="LS16" s="35"/>
      <c r="LT16" s="35"/>
      <c r="LU16" s="35"/>
      <c r="LV16" s="35"/>
      <c r="LW16" s="35"/>
      <c r="LX16" s="35"/>
      <c r="LY16" s="35"/>
      <c r="LZ16" s="35"/>
      <c r="MA16" s="35"/>
      <c r="MB16" s="35"/>
      <c r="MC16" s="35"/>
      <c r="MD16" s="35"/>
      <c r="ME16" s="35"/>
      <c r="MF16" s="35"/>
      <c r="MG16" s="35"/>
      <c r="MH16" s="35"/>
      <c r="MI16" s="35"/>
      <c r="MJ16" s="35"/>
      <c r="MK16" s="35"/>
      <c r="ML16" s="35"/>
      <c r="MM16" s="35"/>
      <c r="MN16" s="35"/>
      <c r="MO16" s="35"/>
      <c r="MP16" s="35"/>
      <c r="MQ16" s="35"/>
      <c r="MR16" s="35"/>
      <c r="MS16" s="35"/>
      <c r="MT16" s="35"/>
      <c r="MU16" s="35"/>
      <c r="MV16" s="35"/>
      <c r="MW16" s="35"/>
      <c r="MX16" s="35"/>
      <c r="MY16" s="35"/>
      <c r="MZ16" s="35"/>
      <c r="NA16" s="35"/>
      <c r="NB16" s="35"/>
      <c r="NC16" s="35"/>
      <c r="ND16" s="35"/>
      <c r="NE16" s="35"/>
      <c r="NF16" s="35"/>
      <c r="NG16" s="35"/>
      <c r="NH16" s="35"/>
      <c r="NI16" s="35"/>
      <c r="NJ16" s="35"/>
      <c r="NK16" s="35"/>
      <c r="NL16" s="35"/>
      <c r="NM16" s="35"/>
      <c r="NN16" s="35"/>
      <c r="NO16" s="35"/>
      <c r="NP16" s="35"/>
      <c r="NQ16" s="35"/>
      <c r="NR16" s="35"/>
      <c r="NS16" s="35"/>
      <c r="NT16" s="35"/>
      <c r="NU16" s="35"/>
      <c r="NV16" s="35"/>
      <c r="NW16" s="35"/>
      <c r="NX16" s="35"/>
      <c r="NY16" s="35"/>
      <c r="NZ16" s="35"/>
      <c r="OA16" s="35"/>
      <c r="OB16" s="35"/>
      <c r="OC16" s="35"/>
      <c r="OD16" s="35"/>
      <c r="OE16" s="35"/>
      <c r="OF16" s="35"/>
      <c r="OG16" s="35"/>
      <c r="OH16" s="35"/>
      <c r="OI16" s="35"/>
      <c r="OJ16" s="35"/>
      <c r="OK16" s="35"/>
      <c r="OL16" s="35"/>
      <c r="OM16" s="35"/>
      <c r="ON16" s="35"/>
      <c r="OO16" s="35"/>
      <c r="OP16" s="35"/>
      <c r="OQ16" s="35"/>
      <c r="OR16" s="35"/>
      <c r="OS16" s="35"/>
      <c r="OT16" s="35"/>
      <c r="OU16" s="35"/>
      <c r="OV16" s="35"/>
      <c r="OW16" s="35"/>
      <c r="OX16" s="35"/>
      <c r="OY16" s="35"/>
      <c r="OZ16" s="35"/>
      <c r="PA16" s="35"/>
      <c r="PB16" s="35"/>
      <c r="PC16" s="35"/>
      <c r="PD16" s="35"/>
      <c r="PE16" s="35"/>
      <c r="PF16" s="35"/>
      <c r="PG16" s="35"/>
      <c r="PH16" s="35"/>
      <c r="PI16" s="35"/>
      <c r="PJ16" s="35"/>
      <c r="PK16" s="35"/>
      <c r="PL16" s="35"/>
      <c r="PM16" s="35"/>
      <c r="PN16" s="35"/>
      <c r="PO16" s="35"/>
      <c r="PP16" s="35"/>
      <c r="PQ16" s="35"/>
      <c r="PR16" s="35"/>
      <c r="PS16" s="35"/>
      <c r="PT16" s="35"/>
      <c r="PU16" s="35"/>
      <c r="PV16" s="35"/>
      <c r="PW16" s="35"/>
      <c r="PX16" s="35"/>
      <c r="PY16" s="35"/>
      <c r="PZ16" s="35"/>
      <c r="QA16" s="35"/>
      <c r="QB16" s="35"/>
      <c r="QC16" s="35"/>
      <c r="QD16" s="35"/>
      <c r="QE16" s="35"/>
      <c r="QF16" s="35"/>
      <c r="QG16" s="35"/>
      <c r="QH16" s="35"/>
      <c r="QI16" s="35"/>
      <c r="QJ16" s="35"/>
      <c r="QK16" s="35"/>
      <c r="QL16" s="35"/>
      <c r="QM16" s="35"/>
      <c r="QN16" s="35"/>
      <c r="QO16" s="35"/>
      <c r="QP16" s="35"/>
      <c r="QQ16" s="35"/>
      <c r="QR16" s="35"/>
      <c r="QS16" s="35"/>
      <c r="QT16" s="35"/>
      <c r="QU16" s="35"/>
      <c r="QV16" s="35"/>
      <c r="QW16" s="35"/>
      <c r="QX16" s="35"/>
      <c r="QY16" s="35"/>
      <c r="QZ16" s="35"/>
      <c r="RA16" s="35"/>
      <c r="RB16" s="35"/>
      <c r="RC16" s="35"/>
      <c r="RD16" s="35"/>
      <c r="RE16" s="35"/>
      <c r="RF16" s="35"/>
      <c r="RG16" s="35"/>
      <c r="RH16" s="35"/>
      <c r="RI16" s="35"/>
      <c r="RJ16" s="35"/>
      <c r="RK16" s="35"/>
      <c r="RL16" s="35"/>
      <c r="RM16" s="35"/>
      <c r="RN16" s="35"/>
      <c r="RO16" s="35"/>
      <c r="RP16" s="35"/>
      <c r="RQ16" s="35"/>
      <c r="RR16" s="35"/>
      <c r="RS16" s="35"/>
      <c r="RT16" s="35"/>
      <c r="RU16" s="35"/>
      <c r="RV16" s="35"/>
      <c r="RW16" s="35"/>
      <c r="RX16" s="35"/>
      <c r="RY16" s="35"/>
      <c r="RZ16" s="35"/>
      <c r="SA16" s="35"/>
      <c r="SB16" s="35"/>
      <c r="SC16" s="35"/>
      <c r="SD16" s="35"/>
      <c r="SE16" s="35"/>
      <c r="SF16" s="35"/>
      <c r="SG16" s="35"/>
      <c r="SH16" s="35"/>
      <c r="SI16" s="35"/>
      <c r="SJ16" s="35"/>
      <c r="SK16" s="35"/>
      <c r="SL16" s="35"/>
      <c r="SM16" s="35"/>
      <c r="SN16" s="35"/>
      <c r="SO16" s="35"/>
      <c r="SP16" s="35"/>
      <c r="SQ16" s="35"/>
      <c r="SR16" s="35"/>
      <c r="SS16" s="35"/>
      <c r="ST16" s="35"/>
      <c r="SU16" s="35"/>
      <c r="SV16" s="35"/>
      <c r="SW16" s="35"/>
      <c r="SX16" s="35"/>
      <c r="SY16" s="35"/>
      <c r="SZ16" s="35"/>
      <c r="TA16" s="35"/>
      <c r="TB16" s="35"/>
      <c r="TC16" s="35"/>
      <c r="TD16" s="35"/>
      <c r="TE16" s="35"/>
      <c r="TF16" s="35"/>
      <c r="TG16" s="35"/>
      <c r="TH16" s="35"/>
      <c r="TI16" s="35"/>
      <c r="TJ16" s="35"/>
      <c r="TK16" s="35"/>
      <c r="TL16" s="35"/>
      <c r="TM16" s="35"/>
      <c r="TN16" s="35"/>
      <c r="TO16" s="35"/>
      <c r="TP16" s="35"/>
      <c r="TQ16" s="35"/>
      <c r="TR16" s="35"/>
      <c r="TS16" s="35"/>
      <c r="TT16" s="35"/>
      <c r="TU16" s="35"/>
      <c r="TV16" s="35"/>
      <c r="TW16" s="35"/>
      <c r="TX16" s="35"/>
      <c r="TY16" s="35"/>
      <c r="TZ16" s="35"/>
      <c r="UA16" s="35"/>
      <c r="UB16" s="35"/>
      <c r="UC16" s="35"/>
      <c r="UD16" s="35"/>
      <c r="UE16" s="35"/>
      <c r="UF16" s="35"/>
      <c r="UG16" s="35"/>
      <c r="UH16" s="35"/>
      <c r="UI16" s="35"/>
      <c r="UJ16" s="35"/>
      <c r="UK16" s="35"/>
      <c r="UL16" s="35"/>
      <c r="UM16" s="35"/>
      <c r="UN16" s="35"/>
      <c r="UO16" s="35"/>
      <c r="UP16" s="35"/>
      <c r="UQ16" s="35"/>
      <c r="UR16" s="35"/>
      <c r="US16" s="35"/>
      <c r="UT16" s="35"/>
      <c r="UU16" s="35"/>
      <c r="UV16" s="35"/>
      <c r="UW16" s="35"/>
      <c r="UX16" s="35"/>
      <c r="UY16" s="35"/>
      <c r="UZ16" s="35"/>
      <c r="VA16" s="35"/>
      <c r="VB16" s="35"/>
      <c r="VC16" s="35"/>
      <c r="VD16" s="35"/>
      <c r="VE16" s="35"/>
      <c r="VF16" s="35"/>
      <c r="VG16" s="35"/>
      <c r="VH16" s="35"/>
      <c r="VI16" s="35"/>
      <c r="VJ16" s="35"/>
      <c r="VK16" s="35"/>
      <c r="VL16" s="35"/>
      <c r="VM16" s="35"/>
      <c r="VN16" s="35"/>
      <c r="VO16" s="35"/>
      <c r="VP16" s="35"/>
      <c r="VQ16" s="35"/>
      <c r="VR16" s="35"/>
      <c r="VS16" s="35"/>
      <c r="VT16" s="35"/>
      <c r="VU16" s="35"/>
      <c r="VV16" s="35"/>
      <c r="VW16" s="35"/>
      <c r="VX16" s="35"/>
      <c r="VY16" s="35"/>
      <c r="VZ16" s="35"/>
      <c r="WA16" s="35"/>
      <c r="WB16" s="35"/>
      <c r="WC16" s="35"/>
      <c r="WD16" s="35"/>
      <c r="WE16" s="35"/>
      <c r="WF16" s="35"/>
      <c r="WG16" s="35"/>
      <c r="WH16" s="35"/>
      <c r="WI16" s="35"/>
      <c r="WJ16" s="35"/>
      <c r="WK16" s="35"/>
      <c r="WL16" s="35"/>
      <c r="WM16" s="35"/>
      <c r="WN16" s="35"/>
      <c r="WO16" s="35"/>
      <c r="WP16" s="35"/>
      <c r="WQ16" s="35"/>
      <c r="WR16" s="35"/>
      <c r="WS16" s="35"/>
      <c r="WT16" s="35"/>
      <c r="WU16" s="35"/>
      <c r="WV16" s="35"/>
      <c r="WW16" s="35"/>
      <c r="WX16" s="35"/>
      <c r="WY16" s="35"/>
      <c r="WZ16" s="35"/>
      <c r="XA16" s="35"/>
      <c r="XB16" s="35"/>
      <c r="XC16" s="35"/>
      <c r="XD16" s="35"/>
      <c r="XE16" s="35"/>
      <c r="XF16" s="35"/>
      <c r="XG16" s="35"/>
      <c r="XH16" s="35"/>
      <c r="XI16" s="35"/>
      <c r="XJ16" s="35"/>
      <c r="XK16" s="35"/>
      <c r="XL16" s="35"/>
      <c r="XM16" s="35"/>
      <c r="XN16" s="35"/>
      <c r="XO16" s="35"/>
      <c r="XP16" s="35"/>
      <c r="XQ16" s="35"/>
      <c r="XR16" s="35"/>
      <c r="XS16" s="35"/>
      <c r="XT16" s="35"/>
      <c r="XU16" s="35"/>
      <c r="XV16" s="35"/>
      <c r="XW16" s="35"/>
      <c r="XX16" s="35"/>
      <c r="XY16" s="35"/>
      <c r="XZ16" s="35"/>
      <c r="YA16" s="35"/>
      <c r="YB16" s="35"/>
      <c r="YC16" s="35"/>
      <c r="YD16" s="35"/>
      <c r="YE16" s="35"/>
      <c r="YF16" s="35"/>
      <c r="YG16" s="35"/>
      <c r="YH16" s="35"/>
      <c r="YI16" s="35"/>
      <c r="YJ16" s="35"/>
      <c r="YK16" s="35"/>
      <c r="YL16" s="35"/>
      <c r="YM16" s="35"/>
      <c r="YN16" s="35"/>
      <c r="YO16" s="35"/>
      <c r="YP16" s="35"/>
      <c r="YQ16" s="35"/>
      <c r="YR16" s="35"/>
      <c r="YS16" s="35"/>
      <c r="YT16" s="35"/>
      <c r="YU16" s="35"/>
      <c r="YV16" s="35"/>
      <c r="YW16" s="35"/>
      <c r="YX16" s="35"/>
      <c r="YY16" s="35"/>
      <c r="YZ16" s="35"/>
      <c r="ZA16" s="35"/>
      <c r="ZB16" s="35"/>
      <c r="ZC16" s="35"/>
      <c r="ZD16" s="35"/>
      <c r="ZE16" s="35"/>
      <c r="ZF16" s="35"/>
      <c r="ZG16" s="35"/>
      <c r="ZH16" s="35"/>
      <c r="ZI16" s="35"/>
      <c r="ZJ16" s="35"/>
      <c r="ZK16" s="35"/>
      <c r="ZL16" s="35"/>
      <c r="ZM16" s="35"/>
      <c r="ZN16" s="35"/>
      <c r="ZO16" s="35"/>
      <c r="ZP16" s="35"/>
      <c r="ZQ16" s="35"/>
      <c r="ZR16" s="35"/>
      <c r="ZS16" s="35"/>
      <c r="ZT16" s="35"/>
      <c r="ZU16" s="35"/>
      <c r="ZV16" s="35"/>
      <c r="ZW16" s="35"/>
      <c r="ZX16" s="35"/>
      <c r="ZY16" s="35"/>
      <c r="ZZ16" s="35"/>
      <c r="AAA16" s="35"/>
      <c r="AAB16" s="35"/>
      <c r="AAC16" s="35"/>
      <c r="AAD16" s="35"/>
      <c r="AAE16" s="35"/>
      <c r="AAF16" s="35"/>
      <c r="AAG16" s="35"/>
      <c r="AAH16" s="35"/>
      <c r="AAI16" s="35"/>
      <c r="AAJ16" s="35"/>
      <c r="AAK16" s="35"/>
      <c r="AAL16" s="35"/>
      <c r="AAM16" s="35"/>
      <c r="AAN16" s="35"/>
      <c r="AAO16" s="35"/>
      <c r="AAP16" s="35"/>
      <c r="AAQ16" s="35"/>
      <c r="AAR16" s="35"/>
      <c r="AAS16" s="35"/>
      <c r="AAT16" s="35"/>
      <c r="AAU16" s="35"/>
      <c r="AAV16" s="35"/>
      <c r="AAW16" s="35"/>
      <c r="AAX16" s="35"/>
      <c r="AAY16" s="35"/>
      <c r="AAZ16" s="35"/>
      <c r="ABA16" s="35"/>
      <c r="ABB16" s="35"/>
      <c r="ABC16" s="35"/>
      <c r="ABD16" s="35"/>
      <c r="ABE16" s="35"/>
      <c r="ABF16" s="35"/>
      <c r="ABG16" s="35"/>
      <c r="ABH16" s="35"/>
      <c r="ABI16" s="35"/>
      <c r="ABJ16" s="35"/>
      <c r="ABK16" s="35"/>
      <c r="ABL16" s="35"/>
      <c r="ABM16" s="35"/>
      <c r="ABN16" s="35"/>
      <c r="ABO16" s="35"/>
      <c r="ABP16" s="35"/>
      <c r="ABQ16" s="35"/>
      <c r="ABR16" s="35"/>
      <c r="ABS16" s="35"/>
      <c r="ABT16" s="35"/>
      <c r="ABU16" s="35"/>
      <c r="ABV16" s="35"/>
      <c r="ABW16" s="35"/>
      <c r="ABX16" s="35"/>
      <c r="ABY16" s="35"/>
      <c r="ABZ16" s="35"/>
      <c r="ACA16" s="35"/>
      <c r="ACB16" s="35"/>
      <c r="ACC16" s="35"/>
      <c r="ACD16" s="35"/>
      <c r="ACE16" s="35"/>
      <c r="ACF16" s="35"/>
      <c r="ACG16" s="35"/>
      <c r="ACH16" s="35"/>
      <c r="ACI16" s="35"/>
      <c r="ACJ16" s="35"/>
      <c r="ACK16" s="35"/>
      <c r="ACL16" s="35"/>
      <c r="ACM16" s="35"/>
      <c r="ACN16" s="35"/>
      <c r="ACO16" s="35"/>
      <c r="ACP16" s="35"/>
      <c r="ACQ16" s="35"/>
      <c r="ACR16" s="35"/>
      <c r="ACS16" s="35"/>
      <c r="ACT16" s="35"/>
      <c r="ACU16" s="35"/>
      <c r="ACV16" s="35"/>
      <c r="ACW16" s="35"/>
      <c r="ACX16" s="35"/>
      <c r="ACY16" s="35"/>
      <c r="ACZ16" s="35"/>
      <c r="ADA16" s="35"/>
      <c r="ADB16" s="35"/>
      <c r="ADC16" s="35"/>
      <c r="ADD16" s="35"/>
      <c r="ADE16" s="35"/>
      <c r="ADF16" s="35"/>
      <c r="ADG16" s="35"/>
      <c r="ADH16" s="35"/>
      <c r="ADI16" s="35"/>
      <c r="ADJ16" s="35"/>
      <c r="ADK16" s="35"/>
      <c r="ADL16" s="35"/>
      <c r="ADM16" s="35"/>
      <c r="ADN16" s="35"/>
      <c r="ADO16" s="35"/>
      <c r="ADP16" s="35"/>
      <c r="ADQ16" s="35"/>
      <c r="ADR16" s="35"/>
      <c r="ADS16" s="35"/>
      <c r="ADT16" s="35"/>
      <c r="ADU16" s="35"/>
      <c r="ADV16" s="35"/>
      <c r="ADW16" s="35"/>
      <c r="ADX16" s="35"/>
      <c r="ADY16" s="35"/>
      <c r="ADZ16" s="35"/>
      <c r="AEA16" s="35"/>
      <c r="AEB16" s="35"/>
      <c r="AEC16" s="35"/>
      <c r="AED16" s="35"/>
      <c r="AEE16" s="35"/>
      <c r="AEF16" s="35"/>
      <c r="AEG16" s="35"/>
      <c r="AEH16" s="35"/>
      <c r="AEI16" s="35"/>
      <c r="AEJ16" s="35"/>
      <c r="AEK16" s="35"/>
      <c r="AEL16" s="35"/>
      <c r="AEM16" s="35"/>
      <c r="AEN16" s="35"/>
      <c r="AEO16" s="35"/>
      <c r="AEP16" s="35"/>
      <c r="AEQ16" s="35"/>
      <c r="AER16" s="35"/>
      <c r="AES16" s="35"/>
      <c r="AET16" s="35"/>
      <c r="AEU16" s="35"/>
      <c r="AEV16" s="35"/>
      <c r="AEW16" s="35"/>
      <c r="AEX16" s="35"/>
      <c r="AEY16" s="35"/>
      <c r="AEZ16" s="35"/>
      <c r="AFA16" s="35"/>
      <c r="AFB16" s="35"/>
      <c r="AFC16" s="35"/>
      <c r="AFD16" s="35"/>
      <c r="AFE16" s="35"/>
      <c r="AFF16" s="35"/>
      <c r="AFG16" s="35"/>
      <c r="AFH16" s="35"/>
      <c r="AFI16" s="35"/>
      <c r="AFJ16" s="35"/>
      <c r="AFK16" s="35"/>
      <c r="AFL16" s="35"/>
      <c r="AFM16" s="35"/>
      <c r="AFN16" s="35"/>
      <c r="AFO16" s="35"/>
      <c r="AFP16" s="35"/>
      <c r="AFQ16" s="35"/>
      <c r="AFR16" s="35"/>
      <c r="AFS16" s="35"/>
      <c r="AFT16" s="35"/>
      <c r="AFU16" s="35"/>
      <c r="AFV16" s="35"/>
      <c r="AFW16" s="35"/>
      <c r="AFX16" s="35"/>
      <c r="AFY16" s="35"/>
      <c r="AFZ16" s="35"/>
      <c r="AGA16" s="35"/>
      <c r="AGB16" s="35"/>
      <c r="AGC16" s="35"/>
      <c r="AGD16" s="35"/>
      <c r="AGE16" s="35"/>
      <c r="AGF16" s="35"/>
      <c r="AGG16" s="35"/>
      <c r="AGH16" s="35"/>
      <c r="AGI16" s="35"/>
      <c r="AGJ16" s="35"/>
      <c r="AGK16" s="35"/>
      <c r="AGL16" s="35"/>
      <c r="AGM16" s="35"/>
      <c r="AGN16" s="35"/>
      <c r="AGO16" s="35"/>
      <c r="AGP16" s="35"/>
      <c r="AGQ16" s="35"/>
      <c r="AGR16" s="35"/>
      <c r="AGS16" s="35"/>
      <c r="AGT16" s="35"/>
      <c r="AGU16" s="35"/>
      <c r="AGV16" s="35"/>
      <c r="AGW16" s="35"/>
      <c r="AGX16" s="35"/>
      <c r="AGY16" s="35"/>
      <c r="AGZ16" s="35"/>
      <c r="AHA16" s="35"/>
      <c r="AHB16" s="35"/>
      <c r="AHC16" s="35"/>
      <c r="AHD16" s="35"/>
      <c r="AHE16" s="35"/>
      <c r="AHF16" s="35"/>
      <c r="AHG16" s="35"/>
      <c r="AHH16" s="35"/>
      <c r="AHI16" s="35"/>
      <c r="AHJ16" s="35"/>
      <c r="AHK16" s="35"/>
      <c r="AHL16" s="35"/>
      <c r="AHM16" s="35"/>
      <c r="AHN16" s="35"/>
      <c r="AHO16" s="35"/>
      <c r="AHP16" s="35"/>
      <c r="AHQ16" s="35"/>
      <c r="AHR16" s="35"/>
      <c r="AHS16" s="35"/>
      <c r="AHT16" s="35"/>
      <c r="AHU16" s="35"/>
      <c r="AHV16" s="35"/>
      <c r="AHW16" s="35"/>
      <c r="AHX16" s="35"/>
      <c r="AHY16" s="35"/>
      <c r="AHZ16" s="35"/>
      <c r="AIA16" s="35"/>
      <c r="AIB16" s="35"/>
      <c r="AIC16" s="35"/>
      <c r="AID16" s="35"/>
      <c r="AIE16" s="35"/>
      <c r="AIF16" s="35"/>
      <c r="AIG16" s="35"/>
      <c r="AIH16" s="35"/>
      <c r="AII16" s="35"/>
    </row>
    <row r="17" spans="1:10" ht="12.75" customHeight="1">
      <c r="E17" s="37"/>
      <c r="F17" s="38" t="s">
        <v>18</v>
      </c>
      <c r="G17" s="38"/>
      <c r="H17" s="39"/>
      <c r="I17" s="40"/>
      <c r="J17" s="40"/>
    </row>
    <row r="18" spans="1:10" ht="12.75" customHeight="1">
      <c r="A18" s="20">
        <v>0.02</v>
      </c>
      <c r="B18" s="20">
        <v>1.26</v>
      </c>
      <c r="C18" s="20">
        <f>IF(LEN(I18)=0,"",1+ABS((I18*A18)/LEN(I18))+A18)</f>
        <v>50755.942499999997</v>
      </c>
      <c r="D18" s="20">
        <f>IF(LEN(J18)=0,"",1+ABS((J18*B18)/LEN(J18))+B18)</f>
        <v>3214699.1649999996</v>
      </c>
      <c r="E18" s="41" t="s">
        <v>19</v>
      </c>
      <c r="F18" s="42" t="s">
        <v>20</v>
      </c>
      <c r="G18" s="43"/>
      <c r="H18" s="39" t="s">
        <v>21</v>
      </c>
      <c r="I18" s="44">
        <v>20301969</v>
      </c>
      <c r="J18" s="44">
        <v>20410774</v>
      </c>
    </row>
    <row r="19" spans="1:10" ht="12.75" customHeight="1">
      <c r="A19" s="20">
        <v>0.03</v>
      </c>
      <c r="B19" s="20">
        <v>1.27</v>
      </c>
      <c r="C19" s="20">
        <f t="shared" ref="C19:D36" si="0">IF(LEN(I19)=0,"",1+ABS((I19*A19)/LEN(I19))+A19)</f>
        <v>12970.660000000002</v>
      </c>
      <c r="D19" s="20">
        <f t="shared" si="0"/>
        <v>568555.87</v>
      </c>
      <c r="E19" s="37" t="s">
        <v>22</v>
      </c>
      <c r="F19" s="45" t="s">
        <v>23</v>
      </c>
      <c r="G19" s="46"/>
      <c r="H19" s="39" t="s">
        <v>24</v>
      </c>
      <c r="I19" s="44">
        <v>3026247</v>
      </c>
      <c r="J19" s="44">
        <v>3133760</v>
      </c>
    </row>
    <row r="20" spans="1:10" ht="12.75" customHeight="1">
      <c r="A20" s="20">
        <v>0.04</v>
      </c>
      <c r="B20" s="20">
        <v>1.28</v>
      </c>
      <c r="C20" s="20">
        <f t="shared" si="0"/>
        <v>15929.61142857143</v>
      </c>
      <c r="D20" s="20">
        <f t="shared" si="0"/>
        <v>509716.56571428577</v>
      </c>
      <c r="E20" s="37" t="s">
        <v>25</v>
      </c>
      <c r="F20" s="47" t="s">
        <v>26</v>
      </c>
      <c r="G20" s="46"/>
      <c r="H20" s="39" t="s">
        <v>27</v>
      </c>
      <c r="I20" s="44">
        <v>2787500</v>
      </c>
      <c r="J20" s="44">
        <v>2787500</v>
      </c>
    </row>
    <row r="21" spans="1:10" ht="12.75" customHeight="1">
      <c r="A21" s="20">
        <v>0.05</v>
      </c>
      <c r="B21" s="20">
        <v>1.29</v>
      </c>
      <c r="C21" s="20">
        <f t="shared" si="0"/>
        <v>1842.4833333333333</v>
      </c>
      <c r="D21" s="20">
        <f t="shared" si="0"/>
        <v>70348.354999999996</v>
      </c>
      <c r="E21" s="37" t="s">
        <v>28</v>
      </c>
      <c r="F21" s="47" t="s">
        <v>29</v>
      </c>
      <c r="G21" s="46"/>
      <c r="H21" s="39" t="s">
        <v>30</v>
      </c>
      <c r="I21" s="44">
        <v>220972</v>
      </c>
      <c r="J21" s="44">
        <v>327191</v>
      </c>
    </row>
    <row r="22" spans="1:10" ht="12.75" customHeight="1">
      <c r="A22" s="20">
        <v>0.06</v>
      </c>
      <c r="B22" s="20">
        <v>1.3</v>
      </c>
      <c r="C22" s="20">
        <f t="shared" si="0"/>
        <v>106.57</v>
      </c>
      <c r="D22" s="20">
        <f t="shared" si="0"/>
        <v>1906.4749999999999</v>
      </c>
      <c r="E22" s="37" t="s">
        <v>31</v>
      </c>
      <c r="F22" s="47" t="s">
        <v>32</v>
      </c>
      <c r="G22" s="46"/>
      <c r="H22" s="39" t="s">
        <v>33</v>
      </c>
      <c r="I22" s="44">
        <v>7034</v>
      </c>
      <c r="J22" s="44">
        <v>5859</v>
      </c>
    </row>
    <row r="23" spans="1:10" ht="12.75" customHeight="1">
      <c r="A23" s="20">
        <v>7.0000000000000007E-2</v>
      </c>
      <c r="B23" s="20">
        <v>1.31</v>
      </c>
      <c r="C23" s="20">
        <f t="shared" si="0"/>
        <v>82.322500000000005</v>
      </c>
      <c r="D23" s="20">
        <f t="shared" si="0"/>
        <v>2331.4900000000002</v>
      </c>
      <c r="E23" s="37" t="s">
        <v>34</v>
      </c>
      <c r="F23" s="47" t="s">
        <v>35</v>
      </c>
      <c r="G23" s="46"/>
      <c r="H23" s="39" t="s">
        <v>36</v>
      </c>
      <c r="I23" s="44">
        <v>4643</v>
      </c>
      <c r="J23" s="44">
        <v>7112</v>
      </c>
    </row>
    <row r="24" spans="1:10" ht="12.75" customHeight="1">
      <c r="A24" s="20">
        <v>0.08</v>
      </c>
      <c r="B24" s="20">
        <v>1.32</v>
      </c>
      <c r="C24" s="20" t="str">
        <f t="shared" si="0"/>
        <v/>
      </c>
      <c r="D24" s="20" t="str">
        <f t="shared" si="0"/>
        <v/>
      </c>
      <c r="E24" s="37" t="s">
        <v>37</v>
      </c>
      <c r="F24" s="47" t="s">
        <v>38</v>
      </c>
      <c r="G24" s="46"/>
      <c r="H24" s="39" t="s">
        <v>39</v>
      </c>
      <c r="I24" s="44"/>
      <c r="J24" s="44"/>
    </row>
    <row r="25" spans="1:10" ht="12.75" customHeight="1">
      <c r="A25" s="20">
        <v>0.09</v>
      </c>
      <c r="B25" s="20">
        <v>1.33</v>
      </c>
      <c r="C25" s="20">
        <f t="shared" si="0"/>
        <v>138.29499999999999</v>
      </c>
      <c r="D25" s="20">
        <f t="shared" si="0"/>
        <v>2029.915</v>
      </c>
      <c r="E25" s="37" t="s">
        <v>40</v>
      </c>
      <c r="F25" s="47" t="s">
        <v>41</v>
      </c>
      <c r="G25" s="46"/>
      <c r="H25" s="39" t="s">
        <v>42</v>
      </c>
      <c r="I25" s="44">
        <v>6098</v>
      </c>
      <c r="J25" s="44">
        <v>6098</v>
      </c>
    </row>
    <row r="26" spans="1:10" ht="12.75" customHeight="1">
      <c r="A26" s="20">
        <v>0.1</v>
      </c>
      <c r="B26" s="20">
        <v>1.34</v>
      </c>
      <c r="C26" s="20" t="str">
        <f t="shared" si="0"/>
        <v/>
      </c>
      <c r="D26" s="20" t="str">
        <f t="shared" si="0"/>
        <v/>
      </c>
      <c r="E26" s="37" t="s">
        <v>43</v>
      </c>
      <c r="F26" s="45" t="s">
        <v>44</v>
      </c>
      <c r="G26" s="43"/>
      <c r="H26" s="39" t="s">
        <v>45</v>
      </c>
      <c r="I26" s="44"/>
      <c r="J26" s="44"/>
    </row>
    <row r="27" spans="1:10" ht="12.75" customHeight="1">
      <c r="A27" s="20">
        <v>0.11</v>
      </c>
      <c r="B27" s="20">
        <v>1.35</v>
      </c>
      <c r="C27" s="20" t="str">
        <f t="shared" si="0"/>
        <v/>
      </c>
      <c r="D27" s="20" t="str">
        <f t="shared" si="0"/>
        <v/>
      </c>
      <c r="E27" s="37" t="s">
        <v>46</v>
      </c>
      <c r="F27" s="47" t="s">
        <v>26</v>
      </c>
      <c r="G27" s="46"/>
      <c r="H27" s="39" t="s">
        <v>47</v>
      </c>
      <c r="I27" s="44"/>
      <c r="J27" s="44"/>
    </row>
    <row r="28" spans="1:10" ht="12.75" customHeight="1">
      <c r="A28" s="20">
        <v>0.12</v>
      </c>
      <c r="B28" s="20">
        <v>1.36</v>
      </c>
      <c r="C28" s="20" t="str">
        <f t="shared" si="0"/>
        <v/>
      </c>
      <c r="D28" s="20" t="str">
        <f t="shared" si="0"/>
        <v/>
      </c>
      <c r="E28" s="37" t="s">
        <v>48</v>
      </c>
      <c r="F28" s="47" t="s">
        <v>29</v>
      </c>
      <c r="G28" s="46"/>
      <c r="H28" s="39" t="s">
        <v>49</v>
      </c>
      <c r="I28" s="44"/>
      <c r="J28" s="44"/>
    </row>
    <row r="29" spans="1:10" ht="12.75" customHeight="1">
      <c r="A29" s="20">
        <v>0.13</v>
      </c>
      <c r="B29" s="20">
        <v>1.37</v>
      </c>
      <c r="C29" s="20" t="str">
        <f t="shared" si="0"/>
        <v/>
      </c>
      <c r="D29" s="20" t="str">
        <f t="shared" si="0"/>
        <v/>
      </c>
      <c r="E29" s="37" t="s">
        <v>50</v>
      </c>
      <c r="F29" s="47" t="s">
        <v>51</v>
      </c>
      <c r="G29" s="46"/>
      <c r="H29" s="39" t="s">
        <v>52</v>
      </c>
      <c r="I29" s="44"/>
      <c r="J29" s="44"/>
    </row>
    <row r="30" spans="1:10" ht="12.75" customHeight="1">
      <c r="A30" s="20">
        <v>0.14000000000000001</v>
      </c>
      <c r="B30" s="20">
        <v>1.38</v>
      </c>
      <c r="C30" s="20" t="str">
        <f t="shared" si="0"/>
        <v/>
      </c>
      <c r="D30" s="20" t="str">
        <f t="shared" si="0"/>
        <v/>
      </c>
      <c r="E30" s="37" t="s">
        <v>53</v>
      </c>
      <c r="F30" s="47" t="s">
        <v>54</v>
      </c>
      <c r="G30" s="46"/>
      <c r="H30" s="39" t="s">
        <v>55</v>
      </c>
      <c r="I30" s="44"/>
      <c r="J30" s="44"/>
    </row>
    <row r="31" spans="1:10" ht="12.75" customHeight="1">
      <c r="A31" s="20">
        <v>0.15</v>
      </c>
      <c r="B31" s="20">
        <v>1.39</v>
      </c>
      <c r="C31" s="20">
        <f t="shared" si="0"/>
        <v>323479.24375000002</v>
      </c>
      <c r="D31" s="20">
        <f t="shared" si="0"/>
        <v>2997566.0587499999</v>
      </c>
      <c r="E31" s="37" t="s">
        <v>56</v>
      </c>
      <c r="F31" s="45" t="s">
        <v>57</v>
      </c>
      <c r="G31" s="46"/>
      <c r="H31" s="39" t="s">
        <v>58</v>
      </c>
      <c r="I31" s="44">
        <v>17252165</v>
      </c>
      <c r="J31" s="44">
        <v>17252165</v>
      </c>
    </row>
    <row r="32" spans="1:10" ht="12.75" customHeight="1">
      <c r="A32" s="20">
        <v>0.16</v>
      </c>
      <c r="B32" s="20">
        <v>1.4</v>
      </c>
      <c r="C32" s="20" t="str">
        <f t="shared" si="0"/>
        <v/>
      </c>
      <c r="D32" s="20" t="str">
        <f t="shared" si="0"/>
        <v/>
      </c>
      <c r="E32" s="37" t="s">
        <v>59</v>
      </c>
      <c r="F32" s="45" t="s">
        <v>60</v>
      </c>
      <c r="G32" s="46"/>
      <c r="H32" s="39" t="s">
        <v>61</v>
      </c>
      <c r="I32" s="44"/>
      <c r="J32" s="44"/>
    </row>
    <row r="33" spans="1:919" ht="12.75" customHeight="1">
      <c r="A33" s="20">
        <v>0.17</v>
      </c>
      <c r="B33" s="20">
        <v>1.41</v>
      </c>
      <c r="C33" s="20" t="str">
        <f t="shared" si="0"/>
        <v/>
      </c>
      <c r="D33" s="20" t="str">
        <f t="shared" si="0"/>
        <v/>
      </c>
      <c r="E33" s="37" t="s">
        <v>62</v>
      </c>
      <c r="F33" s="47" t="s">
        <v>63</v>
      </c>
      <c r="G33" s="46"/>
      <c r="H33" s="39" t="s">
        <v>64</v>
      </c>
      <c r="I33" s="44"/>
      <c r="J33" s="44"/>
    </row>
    <row r="34" spans="1:919" ht="12.75" customHeight="1">
      <c r="A34" s="20">
        <v>0.18</v>
      </c>
      <c r="B34" s="20">
        <v>1.42</v>
      </c>
      <c r="C34" s="20" t="str">
        <f t="shared" si="0"/>
        <v/>
      </c>
      <c r="D34" s="20" t="str">
        <f t="shared" si="0"/>
        <v/>
      </c>
      <c r="E34" s="37" t="s">
        <v>65</v>
      </c>
      <c r="F34" s="48" t="s">
        <v>66</v>
      </c>
      <c r="G34" s="49"/>
      <c r="H34" s="39" t="s">
        <v>67</v>
      </c>
      <c r="I34" s="44"/>
      <c r="J34" s="50"/>
    </row>
    <row r="35" spans="1:919" ht="12.75" customHeight="1">
      <c r="A35" s="20">
        <v>0.2</v>
      </c>
      <c r="B35" s="20">
        <v>1.43</v>
      </c>
      <c r="C35" s="20" t="str">
        <f t="shared" si="0"/>
        <v/>
      </c>
      <c r="D35" s="20" t="str">
        <f t="shared" si="0"/>
        <v/>
      </c>
      <c r="E35" s="37" t="s">
        <v>68</v>
      </c>
      <c r="F35" s="48" t="s">
        <v>69</v>
      </c>
      <c r="G35" s="49"/>
      <c r="H35" s="39" t="s">
        <v>70</v>
      </c>
      <c r="I35" s="44"/>
      <c r="J35" s="50"/>
    </row>
    <row r="36" spans="1:919" ht="12.75" customHeight="1">
      <c r="A36" s="20">
        <v>0.22</v>
      </c>
      <c r="B36" s="20">
        <v>1.44</v>
      </c>
      <c r="C36" s="20" t="str">
        <f t="shared" si="0"/>
        <v/>
      </c>
      <c r="D36" s="20" t="str">
        <f t="shared" si="0"/>
        <v/>
      </c>
      <c r="E36" s="37" t="s">
        <v>71</v>
      </c>
      <c r="F36" s="48" t="s">
        <v>72</v>
      </c>
      <c r="G36" s="49"/>
      <c r="H36" s="39" t="s">
        <v>73</v>
      </c>
      <c r="I36" s="44"/>
      <c r="J36" s="50"/>
    </row>
    <row r="37" spans="1:919" ht="3.75" customHeight="1">
      <c r="E37" s="21"/>
      <c r="F37" s="21"/>
      <c r="G37" s="21"/>
      <c r="H37" s="21"/>
      <c r="I37" s="21"/>
    </row>
    <row r="38" spans="1:919" ht="17.25" customHeight="1">
      <c r="E38" s="51" t="str">
        <f>IF(C147&amp;D147="","Obrazac prazan - unesite cifru na barem jednu poziciju.","Kontrolni broj: "&amp;MID(J38,2,LEN(J38)-2))</f>
        <v>Kontrolni broj: 108132597</v>
      </c>
      <c r="F38" s="21"/>
      <c r="G38" s="52" t="s">
        <v>74</v>
      </c>
      <c r="H38" s="21"/>
      <c r="I38" s="21"/>
      <c r="J38" s="53" t="str">
        <f>"*"&amp;'[1]#Konverter'!AD2&amp;C147&amp;D147&amp;"*"</f>
        <v>*108132597*</v>
      </c>
    </row>
    <row r="39" spans="1:919" ht="33" customHeight="1">
      <c r="E39" s="27" t="s">
        <v>12</v>
      </c>
      <c r="F39" s="28" t="s">
        <v>13</v>
      </c>
      <c r="G39" s="28" t="s">
        <v>14</v>
      </c>
      <c r="H39" s="29" t="s">
        <v>15</v>
      </c>
      <c r="I39" s="29" t="s">
        <v>16</v>
      </c>
      <c r="J39" s="30" t="s">
        <v>17</v>
      </c>
    </row>
    <row r="40" spans="1:919" s="36" customFormat="1" ht="13.5" customHeight="1">
      <c r="A40" s="20"/>
      <c r="B40" s="20"/>
      <c r="C40" s="20"/>
      <c r="D40" s="20"/>
      <c r="E40" s="32">
        <v>1</v>
      </c>
      <c r="F40" s="33">
        <v>2</v>
      </c>
      <c r="G40" s="33">
        <v>3</v>
      </c>
      <c r="H40" s="34">
        <v>4</v>
      </c>
      <c r="I40" s="34">
        <v>5</v>
      </c>
      <c r="J40" s="34">
        <v>6</v>
      </c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35"/>
      <c r="AP40" s="35"/>
      <c r="AQ40" s="35"/>
      <c r="AR40" s="35"/>
      <c r="AS40" s="35"/>
      <c r="AT40" s="35"/>
      <c r="AU40" s="35"/>
      <c r="AV40" s="35"/>
      <c r="AW40" s="35"/>
      <c r="AX40" s="35"/>
      <c r="AY40" s="35"/>
      <c r="AZ40" s="35"/>
      <c r="BA40" s="35"/>
      <c r="BB40" s="35"/>
      <c r="BC40" s="35"/>
      <c r="BD40" s="35"/>
      <c r="BE40" s="35"/>
      <c r="BF40" s="35"/>
      <c r="BG40" s="35"/>
      <c r="BH40" s="35"/>
      <c r="BI40" s="35"/>
      <c r="BJ40" s="35"/>
      <c r="BK40" s="35"/>
      <c r="BL40" s="35"/>
      <c r="BM40" s="35"/>
      <c r="BN40" s="35"/>
      <c r="BO40" s="35"/>
      <c r="BP40" s="35"/>
      <c r="BQ40" s="35"/>
      <c r="BR40" s="35"/>
      <c r="BS40" s="35"/>
      <c r="BT40" s="35"/>
      <c r="BU40" s="35"/>
      <c r="BV40" s="35"/>
      <c r="BW40" s="35"/>
      <c r="BX40" s="35"/>
      <c r="BY40" s="35"/>
      <c r="BZ40" s="35"/>
      <c r="CA40" s="35"/>
      <c r="CB40" s="35"/>
      <c r="CC40" s="35"/>
      <c r="CD40" s="35"/>
      <c r="CE40" s="35"/>
      <c r="CF40" s="35"/>
      <c r="CG40" s="35"/>
      <c r="CH40" s="35"/>
      <c r="CI40" s="35"/>
      <c r="CJ40" s="35"/>
      <c r="CK40" s="35"/>
      <c r="CL40" s="35"/>
      <c r="CM40" s="35"/>
      <c r="CN40" s="35"/>
      <c r="CO40" s="35"/>
      <c r="CP40" s="35"/>
      <c r="CQ40" s="35"/>
      <c r="CR40" s="35"/>
      <c r="CS40" s="35"/>
      <c r="CT40" s="35"/>
      <c r="CU40" s="35"/>
      <c r="CV40" s="35"/>
      <c r="CW40" s="35"/>
      <c r="CX40" s="35"/>
      <c r="CY40" s="35"/>
      <c r="CZ40" s="35"/>
      <c r="DA40" s="35"/>
      <c r="DB40" s="35"/>
      <c r="DC40" s="35"/>
      <c r="DD40" s="35"/>
      <c r="DE40" s="35"/>
      <c r="DF40" s="35"/>
      <c r="DG40" s="35"/>
      <c r="DH40" s="35"/>
      <c r="DI40" s="35"/>
      <c r="DJ40" s="35"/>
      <c r="DK40" s="35"/>
      <c r="DL40" s="35"/>
      <c r="DM40" s="35"/>
      <c r="DN40" s="35"/>
      <c r="DO40" s="35"/>
      <c r="DP40" s="35"/>
      <c r="DQ40" s="35"/>
      <c r="DR40" s="35"/>
      <c r="DS40" s="35"/>
      <c r="DT40" s="35"/>
      <c r="DU40" s="35"/>
      <c r="DV40" s="35"/>
      <c r="DW40" s="35"/>
      <c r="DX40" s="35"/>
      <c r="DY40" s="35"/>
      <c r="DZ40" s="35"/>
      <c r="EA40" s="35"/>
      <c r="EB40" s="35"/>
      <c r="EC40" s="35"/>
      <c r="ED40" s="35"/>
      <c r="EE40" s="35"/>
      <c r="EF40" s="35"/>
      <c r="EG40" s="35"/>
      <c r="EH40" s="35"/>
      <c r="EI40" s="35"/>
      <c r="EJ40" s="35"/>
      <c r="EK40" s="35"/>
      <c r="EL40" s="35"/>
      <c r="EM40" s="35"/>
      <c r="EN40" s="35"/>
      <c r="EO40" s="35"/>
      <c r="EP40" s="35"/>
      <c r="EQ40" s="35"/>
      <c r="ER40" s="35"/>
      <c r="ES40" s="35"/>
      <c r="ET40" s="35"/>
      <c r="EU40" s="35"/>
      <c r="EV40" s="35"/>
      <c r="EW40" s="35"/>
      <c r="EX40" s="35"/>
      <c r="EY40" s="35"/>
      <c r="EZ40" s="35"/>
      <c r="FA40" s="35"/>
      <c r="FB40" s="35"/>
      <c r="FC40" s="35"/>
      <c r="FD40" s="35"/>
      <c r="FE40" s="35"/>
      <c r="FF40" s="35"/>
      <c r="FG40" s="35"/>
      <c r="FH40" s="35"/>
      <c r="FI40" s="35"/>
      <c r="FJ40" s="35"/>
      <c r="FK40" s="35"/>
      <c r="FL40" s="35"/>
      <c r="FM40" s="35"/>
      <c r="FN40" s="35"/>
      <c r="FO40" s="35"/>
      <c r="FP40" s="35"/>
      <c r="FQ40" s="35"/>
      <c r="FR40" s="35"/>
      <c r="FS40" s="35"/>
      <c r="FT40" s="35"/>
      <c r="FU40" s="35"/>
      <c r="FV40" s="35"/>
      <c r="FW40" s="35"/>
      <c r="FX40" s="35"/>
      <c r="FY40" s="35"/>
      <c r="FZ40" s="35"/>
      <c r="GA40" s="35"/>
      <c r="GB40" s="35"/>
      <c r="GC40" s="35"/>
      <c r="GD40" s="35"/>
      <c r="GE40" s="35"/>
      <c r="GF40" s="35"/>
      <c r="GG40" s="35"/>
      <c r="GH40" s="35"/>
      <c r="GI40" s="35"/>
      <c r="GJ40" s="35"/>
      <c r="GK40" s="35"/>
      <c r="GL40" s="35"/>
      <c r="GM40" s="35"/>
      <c r="GN40" s="35"/>
      <c r="GO40" s="35"/>
      <c r="GP40" s="35"/>
      <c r="GQ40" s="35"/>
      <c r="GR40" s="35"/>
      <c r="GS40" s="35"/>
      <c r="GT40" s="35"/>
      <c r="GU40" s="35"/>
      <c r="GV40" s="35"/>
      <c r="GW40" s="35"/>
      <c r="GX40" s="35"/>
      <c r="GY40" s="35"/>
      <c r="GZ40" s="35"/>
      <c r="HA40" s="35"/>
      <c r="HB40" s="35"/>
      <c r="HC40" s="35"/>
      <c r="HD40" s="35"/>
      <c r="HE40" s="35"/>
      <c r="HF40" s="35"/>
      <c r="HG40" s="35"/>
      <c r="HH40" s="35"/>
      <c r="HI40" s="35"/>
      <c r="HJ40" s="35"/>
      <c r="HK40" s="35"/>
      <c r="HL40" s="35"/>
      <c r="HM40" s="35"/>
      <c r="HN40" s="35"/>
      <c r="HO40" s="35"/>
      <c r="HP40" s="35"/>
      <c r="HQ40" s="35"/>
      <c r="HR40" s="35"/>
      <c r="HS40" s="35"/>
      <c r="HT40" s="35"/>
      <c r="HU40" s="35"/>
      <c r="HV40" s="35"/>
      <c r="HW40" s="35"/>
      <c r="HX40" s="35"/>
      <c r="HY40" s="35"/>
      <c r="HZ40" s="35"/>
      <c r="IA40" s="35"/>
      <c r="IB40" s="35"/>
      <c r="IC40" s="35"/>
      <c r="ID40" s="35"/>
      <c r="IE40" s="35"/>
      <c r="IF40" s="35"/>
      <c r="IG40" s="35"/>
      <c r="IH40" s="35"/>
      <c r="II40" s="35"/>
      <c r="IJ40" s="35"/>
      <c r="IK40" s="35"/>
      <c r="IL40" s="35"/>
      <c r="IM40" s="35"/>
      <c r="IN40" s="35"/>
      <c r="IO40" s="35"/>
      <c r="IP40" s="35"/>
      <c r="IQ40" s="35"/>
      <c r="IR40" s="35"/>
      <c r="IS40" s="35"/>
      <c r="IT40" s="35"/>
      <c r="IU40" s="35"/>
      <c r="IV40" s="35"/>
      <c r="IW40" s="35"/>
      <c r="IX40" s="35"/>
      <c r="IY40" s="35"/>
      <c r="IZ40" s="35"/>
      <c r="JA40" s="35"/>
      <c r="JB40" s="35"/>
      <c r="JC40" s="35"/>
      <c r="JD40" s="35"/>
      <c r="JE40" s="35"/>
      <c r="JF40" s="35"/>
      <c r="JG40" s="35"/>
      <c r="JH40" s="35"/>
      <c r="JI40" s="35"/>
      <c r="JJ40" s="35"/>
      <c r="JK40" s="35"/>
      <c r="JL40" s="35"/>
      <c r="JM40" s="35"/>
      <c r="JN40" s="35"/>
      <c r="JO40" s="35"/>
      <c r="JP40" s="35"/>
      <c r="JQ40" s="35"/>
      <c r="JR40" s="35"/>
      <c r="JS40" s="35"/>
      <c r="JT40" s="35"/>
      <c r="JU40" s="35"/>
      <c r="JV40" s="35"/>
      <c r="JW40" s="35"/>
      <c r="JX40" s="35"/>
      <c r="JY40" s="35"/>
      <c r="JZ40" s="35"/>
      <c r="KA40" s="35"/>
      <c r="KB40" s="35"/>
      <c r="KC40" s="35"/>
      <c r="KD40" s="35"/>
      <c r="KE40" s="35"/>
      <c r="KF40" s="35"/>
      <c r="KG40" s="35"/>
      <c r="KH40" s="35"/>
      <c r="KI40" s="35"/>
      <c r="KJ40" s="35"/>
      <c r="KK40" s="35"/>
      <c r="KL40" s="35"/>
      <c r="KM40" s="35"/>
      <c r="KN40" s="35"/>
      <c r="KO40" s="35"/>
      <c r="KP40" s="35"/>
      <c r="KQ40" s="35"/>
      <c r="KR40" s="35"/>
      <c r="KS40" s="35"/>
      <c r="KT40" s="35"/>
      <c r="KU40" s="35"/>
      <c r="KV40" s="35"/>
      <c r="KW40" s="35"/>
      <c r="KX40" s="35"/>
      <c r="KY40" s="35"/>
      <c r="KZ40" s="35"/>
      <c r="LA40" s="35"/>
      <c r="LB40" s="35"/>
      <c r="LC40" s="35"/>
      <c r="LD40" s="35"/>
      <c r="LE40" s="35"/>
      <c r="LF40" s="35"/>
      <c r="LG40" s="35"/>
      <c r="LH40" s="35"/>
      <c r="LI40" s="35"/>
      <c r="LJ40" s="35"/>
      <c r="LK40" s="35"/>
      <c r="LL40" s="35"/>
      <c r="LM40" s="35"/>
      <c r="LN40" s="35"/>
      <c r="LO40" s="35"/>
      <c r="LP40" s="35"/>
      <c r="LQ40" s="35"/>
      <c r="LR40" s="35"/>
      <c r="LS40" s="35"/>
      <c r="LT40" s="35"/>
      <c r="LU40" s="35"/>
      <c r="LV40" s="35"/>
      <c r="LW40" s="35"/>
      <c r="LX40" s="35"/>
      <c r="LY40" s="35"/>
      <c r="LZ40" s="35"/>
      <c r="MA40" s="35"/>
      <c r="MB40" s="35"/>
      <c r="MC40" s="35"/>
      <c r="MD40" s="35"/>
      <c r="ME40" s="35"/>
      <c r="MF40" s="35"/>
      <c r="MG40" s="35"/>
      <c r="MH40" s="35"/>
      <c r="MI40" s="35"/>
      <c r="MJ40" s="35"/>
      <c r="MK40" s="35"/>
      <c r="ML40" s="35"/>
      <c r="MM40" s="35"/>
      <c r="MN40" s="35"/>
      <c r="MO40" s="35"/>
      <c r="MP40" s="35"/>
      <c r="MQ40" s="35"/>
      <c r="MR40" s="35"/>
      <c r="MS40" s="35"/>
      <c r="MT40" s="35"/>
      <c r="MU40" s="35"/>
      <c r="MV40" s="35"/>
      <c r="MW40" s="35"/>
      <c r="MX40" s="35"/>
      <c r="MY40" s="35"/>
      <c r="MZ40" s="35"/>
      <c r="NA40" s="35"/>
      <c r="NB40" s="35"/>
      <c r="NC40" s="35"/>
      <c r="ND40" s="35"/>
      <c r="NE40" s="35"/>
      <c r="NF40" s="35"/>
      <c r="NG40" s="35"/>
      <c r="NH40" s="35"/>
      <c r="NI40" s="35"/>
      <c r="NJ40" s="35"/>
      <c r="NK40" s="35"/>
      <c r="NL40" s="35"/>
      <c r="NM40" s="35"/>
      <c r="NN40" s="35"/>
      <c r="NO40" s="35"/>
      <c r="NP40" s="35"/>
      <c r="NQ40" s="35"/>
      <c r="NR40" s="35"/>
      <c r="NS40" s="35"/>
      <c r="NT40" s="35"/>
      <c r="NU40" s="35"/>
      <c r="NV40" s="35"/>
      <c r="NW40" s="35"/>
      <c r="NX40" s="35"/>
      <c r="NY40" s="35"/>
      <c r="NZ40" s="35"/>
      <c r="OA40" s="35"/>
      <c r="OB40" s="35"/>
      <c r="OC40" s="35"/>
      <c r="OD40" s="35"/>
      <c r="OE40" s="35"/>
      <c r="OF40" s="35"/>
      <c r="OG40" s="35"/>
      <c r="OH40" s="35"/>
      <c r="OI40" s="35"/>
      <c r="OJ40" s="35"/>
      <c r="OK40" s="35"/>
      <c r="OL40" s="35"/>
      <c r="OM40" s="35"/>
      <c r="ON40" s="35"/>
      <c r="OO40" s="35"/>
      <c r="OP40" s="35"/>
      <c r="OQ40" s="35"/>
      <c r="OR40" s="35"/>
      <c r="OS40" s="35"/>
      <c r="OT40" s="35"/>
      <c r="OU40" s="35"/>
      <c r="OV40" s="35"/>
      <c r="OW40" s="35"/>
      <c r="OX40" s="35"/>
      <c r="OY40" s="35"/>
      <c r="OZ40" s="35"/>
      <c r="PA40" s="35"/>
      <c r="PB40" s="35"/>
      <c r="PC40" s="35"/>
      <c r="PD40" s="35"/>
      <c r="PE40" s="35"/>
      <c r="PF40" s="35"/>
      <c r="PG40" s="35"/>
      <c r="PH40" s="35"/>
      <c r="PI40" s="35"/>
      <c r="PJ40" s="35"/>
      <c r="PK40" s="35"/>
      <c r="PL40" s="35"/>
      <c r="PM40" s="35"/>
      <c r="PN40" s="35"/>
      <c r="PO40" s="35"/>
      <c r="PP40" s="35"/>
      <c r="PQ40" s="35"/>
      <c r="PR40" s="35"/>
      <c r="PS40" s="35"/>
      <c r="PT40" s="35"/>
      <c r="PU40" s="35"/>
      <c r="PV40" s="35"/>
      <c r="PW40" s="35"/>
      <c r="PX40" s="35"/>
      <c r="PY40" s="35"/>
      <c r="PZ40" s="35"/>
      <c r="QA40" s="35"/>
      <c r="QB40" s="35"/>
      <c r="QC40" s="35"/>
      <c r="QD40" s="35"/>
      <c r="QE40" s="35"/>
      <c r="QF40" s="35"/>
      <c r="QG40" s="35"/>
      <c r="QH40" s="35"/>
      <c r="QI40" s="35"/>
      <c r="QJ40" s="35"/>
      <c r="QK40" s="35"/>
      <c r="QL40" s="35"/>
      <c r="QM40" s="35"/>
      <c r="QN40" s="35"/>
      <c r="QO40" s="35"/>
      <c r="QP40" s="35"/>
      <c r="QQ40" s="35"/>
      <c r="QR40" s="35"/>
      <c r="QS40" s="35"/>
      <c r="QT40" s="35"/>
      <c r="QU40" s="35"/>
      <c r="QV40" s="35"/>
      <c r="QW40" s="35"/>
      <c r="QX40" s="35"/>
      <c r="QY40" s="35"/>
      <c r="QZ40" s="35"/>
      <c r="RA40" s="35"/>
      <c r="RB40" s="35"/>
      <c r="RC40" s="35"/>
      <c r="RD40" s="35"/>
      <c r="RE40" s="35"/>
      <c r="RF40" s="35"/>
      <c r="RG40" s="35"/>
      <c r="RH40" s="35"/>
      <c r="RI40" s="35"/>
      <c r="RJ40" s="35"/>
      <c r="RK40" s="35"/>
      <c r="RL40" s="35"/>
      <c r="RM40" s="35"/>
      <c r="RN40" s="35"/>
      <c r="RO40" s="35"/>
      <c r="RP40" s="35"/>
      <c r="RQ40" s="35"/>
      <c r="RR40" s="35"/>
      <c r="RS40" s="35"/>
      <c r="RT40" s="35"/>
      <c r="RU40" s="35"/>
      <c r="RV40" s="35"/>
      <c r="RW40" s="35"/>
      <c r="RX40" s="35"/>
      <c r="RY40" s="35"/>
      <c r="RZ40" s="35"/>
      <c r="SA40" s="35"/>
      <c r="SB40" s="35"/>
      <c r="SC40" s="35"/>
      <c r="SD40" s="35"/>
      <c r="SE40" s="35"/>
      <c r="SF40" s="35"/>
      <c r="SG40" s="35"/>
      <c r="SH40" s="35"/>
      <c r="SI40" s="35"/>
      <c r="SJ40" s="35"/>
      <c r="SK40" s="35"/>
      <c r="SL40" s="35"/>
      <c r="SM40" s="35"/>
      <c r="SN40" s="35"/>
      <c r="SO40" s="35"/>
      <c r="SP40" s="35"/>
      <c r="SQ40" s="35"/>
      <c r="SR40" s="35"/>
      <c r="SS40" s="35"/>
      <c r="ST40" s="35"/>
      <c r="SU40" s="35"/>
      <c r="SV40" s="35"/>
      <c r="SW40" s="35"/>
      <c r="SX40" s="35"/>
      <c r="SY40" s="35"/>
      <c r="SZ40" s="35"/>
      <c r="TA40" s="35"/>
      <c r="TB40" s="35"/>
      <c r="TC40" s="35"/>
      <c r="TD40" s="35"/>
      <c r="TE40" s="35"/>
      <c r="TF40" s="35"/>
      <c r="TG40" s="35"/>
      <c r="TH40" s="35"/>
      <c r="TI40" s="35"/>
      <c r="TJ40" s="35"/>
      <c r="TK40" s="35"/>
      <c r="TL40" s="35"/>
      <c r="TM40" s="35"/>
      <c r="TN40" s="35"/>
      <c r="TO40" s="35"/>
      <c r="TP40" s="35"/>
      <c r="TQ40" s="35"/>
      <c r="TR40" s="35"/>
      <c r="TS40" s="35"/>
      <c r="TT40" s="35"/>
      <c r="TU40" s="35"/>
      <c r="TV40" s="35"/>
      <c r="TW40" s="35"/>
      <c r="TX40" s="35"/>
      <c r="TY40" s="35"/>
      <c r="TZ40" s="35"/>
      <c r="UA40" s="35"/>
      <c r="UB40" s="35"/>
      <c r="UC40" s="35"/>
      <c r="UD40" s="35"/>
      <c r="UE40" s="35"/>
      <c r="UF40" s="35"/>
      <c r="UG40" s="35"/>
      <c r="UH40" s="35"/>
      <c r="UI40" s="35"/>
      <c r="UJ40" s="35"/>
      <c r="UK40" s="35"/>
      <c r="UL40" s="35"/>
      <c r="UM40" s="35"/>
      <c r="UN40" s="35"/>
      <c r="UO40" s="35"/>
      <c r="UP40" s="35"/>
      <c r="UQ40" s="35"/>
      <c r="UR40" s="35"/>
      <c r="US40" s="35"/>
      <c r="UT40" s="35"/>
      <c r="UU40" s="35"/>
      <c r="UV40" s="35"/>
      <c r="UW40" s="35"/>
      <c r="UX40" s="35"/>
      <c r="UY40" s="35"/>
      <c r="UZ40" s="35"/>
      <c r="VA40" s="35"/>
      <c r="VB40" s="35"/>
      <c r="VC40" s="35"/>
      <c r="VD40" s="35"/>
      <c r="VE40" s="35"/>
      <c r="VF40" s="35"/>
      <c r="VG40" s="35"/>
      <c r="VH40" s="35"/>
      <c r="VI40" s="35"/>
      <c r="VJ40" s="35"/>
      <c r="VK40" s="35"/>
      <c r="VL40" s="35"/>
      <c r="VM40" s="35"/>
      <c r="VN40" s="35"/>
      <c r="VO40" s="35"/>
      <c r="VP40" s="35"/>
      <c r="VQ40" s="35"/>
      <c r="VR40" s="35"/>
      <c r="VS40" s="35"/>
      <c r="VT40" s="35"/>
      <c r="VU40" s="35"/>
      <c r="VV40" s="35"/>
      <c r="VW40" s="35"/>
      <c r="VX40" s="35"/>
      <c r="VY40" s="35"/>
      <c r="VZ40" s="35"/>
      <c r="WA40" s="35"/>
      <c r="WB40" s="35"/>
      <c r="WC40" s="35"/>
      <c r="WD40" s="35"/>
      <c r="WE40" s="35"/>
      <c r="WF40" s="35"/>
      <c r="WG40" s="35"/>
      <c r="WH40" s="35"/>
      <c r="WI40" s="35"/>
      <c r="WJ40" s="35"/>
      <c r="WK40" s="35"/>
      <c r="WL40" s="35"/>
      <c r="WM40" s="35"/>
      <c r="WN40" s="35"/>
      <c r="WO40" s="35"/>
      <c r="WP40" s="35"/>
      <c r="WQ40" s="35"/>
      <c r="WR40" s="35"/>
      <c r="WS40" s="35"/>
      <c r="WT40" s="35"/>
      <c r="WU40" s="35"/>
      <c r="WV40" s="35"/>
      <c r="WW40" s="35"/>
      <c r="WX40" s="35"/>
      <c r="WY40" s="35"/>
      <c r="WZ40" s="35"/>
      <c r="XA40" s="35"/>
      <c r="XB40" s="35"/>
      <c r="XC40" s="35"/>
      <c r="XD40" s="35"/>
      <c r="XE40" s="35"/>
      <c r="XF40" s="35"/>
      <c r="XG40" s="35"/>
      <c r="XH40" s="35"/>
      <c r="XI40" s="35"/>
      <c r="XJ40" s="35"/>
      <c r="XK40" s="35"/>
      <c r="XL40" s="35"/>
      <c r="XM40" s="35"/>
      <c r="XN40" s="35"/>
      <c r="XO40" s="35"/>
      <c r="XP40" s="35"/>
      <c r="XQ40" s="35"/>
      <c r="XR40" s="35"/>
      <c r="XS40" s="35"/>
      <c r="XT40" s="35"/>
      <c r="XU40" s="35"/>
      <c r="XV40" s="35"/>
      <c r="XW40" s="35"/>
      <c r="XX40" s="35"/>
      <c r="XY40" s="35"/>
      <c r="XZ40" s="35"/>
      <c r="YA40" s="35"/>
      <c r="YB40" s="35"/>
      <c r="YC40" s="35"/>
      <c r="YD40" s="35"/>
      <c r="YE40" s="35"/>
      <c r="YF40" s="35"/>
      <c r="YG40" s="35"/>
      <c r="YH40" s="35"/>
      <c r="YI40" s="35"/>
      <c r="YJ40" s="35"/>
      <c r="YK40" s="35"/>
      <c r="YL40" s="35"/>
      <c r="YM40" s="35"/>
      <c r="YN40" s="35"/>
      <c r="YO40" s="35"/>
      <c r="YP40" s="35"/>
      <c r="YQ40" s="35"/>
      <c r="YR40" s="35"/>
      <c r="YS40" s="35"/>
      <c r="YT40" s="35"/>
      <c r="YU40" s="35"/>
      <c r="YV40" s="35"/>
      <c r="YW40" s="35"/>
      <c r="YX40" s="35"/>
      <c r="YY40" s="35"/>
      <c r="YZ40" s="35"/>
      <c r="ZA40" s="35"/>
      <c r="ZB40" s="35"/>
      <c r="ZC40" s="35"/>
      <c r="ZD40" s="35"/>
      <c r="ZE40" s="35"/>
      <c r="ZF40" s="35"/>
      <c r="ZG40" s="35"/>
      <c r="ZH40" s="35"/>
      <c r="ZI40" s="35"/>
      <c r="ZJ40" s="35"/>
      <c r="ZK40" s="35"/>
      <c r="ZL40" s="35"/>
      <c r="ZM40" s="35"/>
      <c r="ZN40" s="35"/>
      <c r="ZO40" s="35"/>
      <c r="ZP40" s="35"/>
      <c r="ZQ40" s="35"/>
      <c r="ZR40" s="35"/>
      <c r="ZS40" s="35"/>
      <c r="ZT40" s="35"/>
      <c r="ZU40" s="35"/>
      <c r="ZV40" s="35"/>
      <c r="ZW40" s="35"/>
      <c r="ZX40" s="35"/>
      <c r="ZY40" s="35"/>
      <c r="ZZ40" s="35"/>
      <c r="AAA40" s="35"/>
      <c r="AAB40" s="35"/>
      <c r="AAC40" s="35"/>
      <c r="AAD40" s="35"/>
      <c r="AAE40" s="35"/>
      <c r="AAF40" s="35"/>
      <c r="AAG40" s="35"/>
      <c r="AAH40" s="35"/>
      <c r="AAI40" s="35"/>
      <c r="AAJ40" s="35"/>
      <c r="AAK40" s="35"/>
      <c r="AAL40" s="35"/>
      <c r="AAM40" s="35"/>
      <c r="AAN40" s="35"/>
      <c r="AAO40" s="35"/>
      <c r="AAP40" s="35"/>
      <c r="AAQ40" s="35"/>
      <c r="AAR40" s="35"/>
      <c r="AAS40" s="35"/>
      <c r="AAT40" s="35"/>
      <c r="AAU40" s="35"/>
      <c r="AAV40" s="35"/>
      <c r="AAW40" s="35"/>
      <c r="AAX40" s="35"/>
      <c r="AAY40" s="35"/>
      <c r="AAZ40" s="35"/>
      <c r="ABA40" s="35"/>
      <c r="ABB40" s="35"/>
      <c r="ABC40" s="35"/>
      <c r="ABD40" s="35"/>
      <c r="ABE40" s="35"/>
      <c r="ABF40" s="35"/>
      <c r="ABG40" s="35"/>
      <c r="ABH40" s="35"/>
      <c r="ABI40" s="35"/>
      <c r="ABJ40" s="35"/>
      <c r="ABK40" s="35"/>
      <c r="ABL40" s="35"/>
      <c r="ABM40" s="35"/>
      <c r="ABN40" s="35"/>
      <c r="ABO40" s="35"/>
      <c r="ABP40" s="35"/>
      <c r="ABQ40" s="35"/>
      <c r="ABR40" s="35"/>
      <c r="ABS40" s="35"/>
      <c r="ABT40" s="35"/>
      <c r="ABU40" s="35"/>
      <c r="ABV40" s="35"/>
      <c r="ABW40" s="35"/>
      <c r="ABX40" s="35"/>
      <c r="ABY40" s="35"/>
      <c r="ABZ40" s="35"/>
      <c r="ACA40" s="35"/>
      <c r="ACB40" s="35"/>
      <c r="ACC40" s="35"/>
      <c r="ACD40" s="35"/>
      <c r="ACE40" s="35"/>
      <c r="ACF40" s="35"/>
      <c r="ACG40" s="35"/>
      <c r="ACH40" s="35"/>
      <c r="ACI40" s="35"/>
      <c r="ACJ40" s="35"/>
      <c r="ACK40" s="35"/>
      <c r="ACL40" s="35"/>
      <c r="ACM40" s="35"/>
      <c r="ACN40" s="35"/>
      <c r="ACO40" s="35"/>
      <c r="ACP40" s="35"/>
      <c r="ACQ40" s="35"/>
      <c r="ACR40" s="35"/>
      <c r="ACS40" s="35"/>
      <c r="ACT40" s="35"/>
      <c r="ACU40" s="35"/>
      <c r="ACV40" s="35"/>
      <c r="ACW40" s="35"/>
      <c r="ACX40" s="35"/>
      <c r="ACY40" s="35"/>
      <c r="ACZ40" s="35"/>
      <c r="ADA40" s="35"/>
      <c r="ADB40" s="35"/>
      <c r="ADC40" s="35"/>
      <c r="ADD40" s="35"/>
      <c r="ADE40" s="35"/>
      <c r="ADF40" s="35"/>
      <c r="ADG40" s="35"/>
      <c r="ADH40" s="35"/>
      <c r="ADI40" s="35"/>
      <c r="ADJ40" s="35"/>
      <c r="ADK40" s="35"/>
      <c r="ADL40" s="35"/>
      <c r="ADM40" s="35"/>
      <c r="ADN40" s="35"/>
      <c r="ADO40" s="35"/>
      <c r="ADP40" s="35"/>
      <c r="ADQ40" s="35"/>
      <c r="ADR40" s="35"/>
      <c r="ADS40" s="35"/>
      <c r="ADT40" s="35"/>
      <c r="ADU40" s="35"/>
      <c r="ADV40" s="35"/>
      <c r="ADW40" s="35"/>
      <c r="ADX40" s="35"/>
      <c r="ADY40" s="35"/>
      <c r="ADZ40" s="35"/>
      <c r="AEA40" s="35"/>
      <c r="AEB40" s="35"/>
      <c r="AEC40" s="35"/>
      <c r="AED40" s="35"/>
      <c r="AEE40" s="35"/>
      <c r="AEF40" s="35"/>
      <c r="AEG40" s="35"/>
      <c r="AEH40" s="35"/>
      <c r="AEI40" s="35"/>
      <c r="AEJ40" s="35"/>
      <c r="AEK40" s="35"/>
      <c r="AEL40" s="35"/>
      <c r="AEM40" s="35"/>
      <c r="AEN40" s="35"/>
      <c r="AEO40" s="35"/>
      <c r="AEP40" s="35"/>
      <c r="AEQ40" s="35"/>
      <c r="AER40" s="35"/>
      <c r="AES40" s="35"/>
      <c r="AET40" s="35"/>
      <c r="AEU40" s="35"/>
      <c r="AEV40" s="35"/>
      <c r="AEW40" s="35"/>
      <c r="AEX40" s="35"/>
      <c r="AEY40" s="35"/>
      <c r="AEZ40" s="35"/>
      <c r="AFA40" s="35"/>
      <c r="AFB40" s="35"/>
      <c r="AFC40" s="35"/>
      <c r="AFD40" s="35"/>
      <c r="AFE40" s="35"/>
      <c r="AFF40" s="35"/>
      <c r="AFG40" s="35"/>
      <c r="AFH40" s="35"/>
      <c r="AFI40" s="35"/>
      <c r="AFJ40" s="35"/>
      <c r="AFK40" s="35"/>
      <c r="AFL40" s="35"/>
      <c r="AFM40" s="35"/>
      <c r="AFN40" s="35"/>
      <c r="AFO40" s="35"/>
      <c r="AFP40" s="35"/>
      <c r="AFQ40" s="35"/>
      <c r="AFR40" s="35"/>
      <c r="AFS40" s="35"/>
      <c r="AFT40" s="35"/>
      <c r="AFU40" s="35"/>
      <c r="AFV40" s="35"/>
      <c r="AFW40" s="35"/>
      <c r="AFX40" s="35"/>
      <c r="AFY40" s="35"/>
      <c r="AFZ40" s="35"/>
      <c r="AGA40" s="35"/>
      <c r="AGB40" s="35"/>
      <c r="AGC40" s="35"/>
      <c r="AGD40" s="35"/>
      <c r="AGE40" s="35"/>
      <c r="AGF40" s="35"/>
      <c r="AGG40" s="35"/>
      <c r="AGH40" s="35"/>
      <c r="AGI40" s="35"/>
      <c r="AGJ40" s="35"/>
      <c r="AGK40" s="35"/>
      <c r="AGL40" s="35"/>
      <c r="AGM40" s="35"/>
      <c r="AGN40" s="35"/>
      <c r="AGO40" s="35"/>
      <c r="AGP40" s="35"/>
      <c r="AGQ40" s="35"/>
      <c r="AGR40" s="35"/>
      <c r="AGS40" s="35"/>
      <c r="AGT40" s="35"/>
      <c r="AGU40" s="35"/>
      <c r="AGV40" s="35"/>
      <c r="AGW40" s="35"/>
      <c r="AGX40" s="35"/>
      <c r="AGY40" s="35"/>
      <c r="AGZ40" s="35"/>
      <c r="AHA40" s="35"/>
      <c r="AHB40" s="35"/>
      <c r="AHC40" s="35"/>
      <c r="AHD40" s="35"/>
      <c r="AHE40" s="35"/>
      <c r="AHF40" s="35"/>
      <c r="AHG40" s="35"/>
      <c r="AHH40" s="35"/>
      <c r="AHI40" s="35"/>
      <c r="AHJ40" s="35"/>
      <c r="AHK40" s="35"/>
      <c r="AHL40" s="35"/>
      <c r="AHM40" s="35"/>
      <c r="AHN40" s="35"/>
      <c r="AHO40" s="35"/>
      <c r="AHP40" s="35"/>
      <c r="AHQ40" s="35"/>
      <c r="AHR40" s="35"/>
      <c r="AHS40" s="35"/>
      <c r="AHT40" s="35"/>
      <c r="AHU40" s="35"/>
      <c r="AHV40" s="35"/>
      <c r="AHW40" s="35"/>
      <c r="AHX40" s="35"/>
      <c r="AHY40" s="35"/>
      <c r="AHZ40" s="35"/>
      <c r="AIA40" s="35"/>
      <c r="AIB40" s="35"/>
      <c r="AIC40" s="35"/>
      <c r="AID40" s="35"/>
      <c r="AIE40" s="35"/>
      <c r="AIF40" s="35"/>
      <c r="AIG40" s="35"/>
      <c r="AIH40" s="35"/>
      <c r="AII40" s="35"/>
    </row>
    <row r="41" spans="1:919" ht="12.75" customHeight="1">
      <c r="A41" s="20">
        <v>0.23</v>
      </c>
      <c r="B41" s="20">
        <v>1.45</v>
      </c>
      <c r="C41" s="20" t="str">
        <f>IF(LEN(I41)=0,"",1+ABS((I41*A41)/LEN(I41))+A41)</f>
        <v/>
      </c>
      <c r="D41" s="20" t="str">
        <f>IF(LEN(J41)=0,"",1+ABS((J41*B41)/LEN(J41))+B41)</f>
        <v/>
      </c>
      <c r="E41" s="37" t="s">
        <v>75</v>
      </c>
      <c r="F41" s="54" t="s">
        <v>76</v>
      </c>
      <c r="G41" s="55"/>
      <c r="H41" s="39" t="s">
        <v>77</v>
      </c>
      <c r="I41" s="44"/>
      <c r="J41" s="44"/>
    </row>
    <row r="42" spans="1:919" ht="12.75" customHeight="1">
      <c r="A42" s="20">
        <v>0.28000000000000003</v>
      </c>
      <c r="B42" s="20">
        <v>1.46</v>
      </c>
      <c r="C42" s="20" t="str">
        <f t="shared" ref="C42:D62" si="1">IF(LEN(I42)=0,"",1+ABS((I42*A42)/LEN(I42))+A42)</f>
        <v/>
      </c>
      <c r="D42" s="20" t="str">
        <f t="shared" si="1"/>
        <v/>
      </c>
      <c r="E42" s="37" t="s">
        <v>78</v>
      </c>
      <c r="F42" s="54" t="s">
        <v>79</v>
      </c>
      <c r="G42" s="55"/>
      <c r="H42" s="39" t="s">
        <v>80</v>
      </c>
      <c r="I42" s="44"/>
      <c r="J42" s="44"/>
    </row>
    <row r="43" spans="1:919" ht="12.75" customHeight="1">
      <c r="A43" s="20">
        <v>0.28999999999999998</v>
      </c>
      <c r="B43" s="20">
        <v>1.47</v>
      </c>
      <c r="C43" s="20" t="str">
        <f t="shared" si="1"/>
        <v/>
      </c>
      <c r="D43" s="20" t="str">
        <f t="shared" si="1"/>
        <v/>
      </c>
      <c r="E43" s="37" t="s">
        <v>81</v>
      </c>
      <c r="F43" s="45" t="s">
        <v>82</v>
      </c>
      <c r="G43" s="55"/>
      <c r="H43" s="39" t="s">
        <v>83</v>
      </c>
      <c r="I43" s="44"/>
      <c r="J43" s="44"/>
    </row>
    <row r="44" spans="1:919" ht="12.75" customHeight="1">
      <c r="A44" s="20">
        <v>0.3</v>
      </c>
      <c r="B44" s="20">
        <v>1.48</v>
      </c>
      <c r="C44" s="20" t="str">
        <f t="shared" si="1"/>
        <v/>
      </c>
      <c r="D44" s="20" t="str">
        <f t="shared" si="1"/>
        <v/>
      </c>
      <c r="E44" s="37" t="s">
        <v>84</v>
      </c>
      <c r="F44" s="45" t="s">
        <v>85</v>
      </c>
      <c r="G44" s="55"/>
      <c r="H44" s="39" t="s">
        <v>86</v>
      </c>
      <c r="I44" s="44"/>
      <c r="J44" s="44"/>
    </row>
    <row r="45" spans="1:919" ht="12.75" customHeight="1">
      <c r="A45" s="20">
        <v>0.31</v>
      </c>
      <c r="B45" s="20">
        <v>1.49</v>
      </c>
      <c r="C45" s="20" t="str">
        <f t="shared" si="1"/>
        <v/>
      </c>
      <c r="D45" s="20" t="str">
        <f t="shared" si="1"/>
        <v/>
      </c>
      <c r="E45" s="37" t="s">
        <v>87</v>
      </c>
      <c r="F45" s="45" t="s">
        <v>88</v>
      </c>
      <c r="G45" s="55"/>
      <c r="H45" s="39" t="s">
        <v>89</v>
      </c>
      <c r="I45" s="44"/>
      <c r="J45" s="44"/>
    </row>
    <row r="46" spans="1:919" ht="12.75" customHeight="1">
      <c r="A46" s="20">
        <v>0.32</v>
      </c>
      <c r="B46" s="20">
        <v>1.5</v>
      </c>
      <c r="C46" s="20">
        <f t="shared" si="1"/>
        <v>1425.9599999999998</v>
      </c>
      <c r="D46" s="20">
        <f t="shared" si="1"/>
        <v>6680.5</v>
      </c>
      <c r="E46" s="37" t="s">
        <v>90</v>
      </c>
      <c r="F46" s="45" t="s">
        <v>91</v>
      </c>
      <c r="G46" s="55"/>
      <c r="H46" s="39" t="s">
        <v>92</v>
      </c>
      <c r="I46" s="44">
        <v>22260</v>
      </c>
      <c r="J46" s="44">
        <v>22260</v>
      </c>
    </row>
    <row r="47" spans="1:919" ht="12.75" customHeight="1">
      <c r="A47" s="20">
        <v>0.33</v>
      </c>
      <c r="B47" s="20">
        <v>1.51</v>
      </c>
      <c r="C47" s="20" t="str">
        <f t="shared" si="1"/>
        <v/>
      </c>
      <c r="D47" s="20" t="str">
        <f t="shared" si="1"/>
        <v/>
      </c>
      <c r="E47" s="37" t="s">
        <v>93</v>
      </c>
      <c r="F47" s="47" t="s">
        <v>94</v>
      </c>
      <c r="G47" s="55"/>
      <c r="H47" s="39" t="s">
        <v>95</v>
      </c>
      <c r="I47" s="44"/>
      <c r="J47" s="44"/>
    </row>
    <row r="48" spans="1:919" ht="12.75" customHeight="1">
      <c r="A48" s="20">
        <v>0.34</v>
      </c>
      <c r="B48" s="20">
        <v>1.52</v>
      </c>
      <c r="C48" s="20">
        <f t="shared" si="1"/>
        <v>1515.02</v>
      </c>
      <c r="D48" s="20">
        <f t="shared" si="1"/>
        <v>6769.5599999999995</v>
      </c>
      <c r="E48" s="37" t="s">
        <v>96</v>
      </c>
      <c r="F48" s="47" t="s">
        <v>97</v>
      </c>
      <c r="G48" s="55"/>
      <c r="H48" s="39" t="s">
        <v>98</v>
      </c>
      <c r="I48" s="44">
        <v>22260</v>
      </c>
      <c r="J48" s="44">
        <v>22260</v>
      </c>
    </row>
    <row r="49" spans="1:10" ht="12.75" customHeight="1">
      <c r="A49" s="20">
        <v>0.35</v>
      </c>
      <c r="B49" s="20">
        <v>1.53</v>
      </c>
      <c r="C49" s="20">
        <f t="shared" si="1"/>
        <v>114.83749999999999</v>
      </c>
      <c r="D49" s="20">
        <f t="shared" si="1"/>
        <v>992.82249999999999</v>
      </c>
      <c r="E49" s="37" t="s">
        <v>99</v>
      </c>
      <c r="F49" s="45" t="s">
        <v>100</v>
      </c>
      <c r="G49" s="55"/>
      <c r="H49" s="39" t="s">
        <v>101</v>
      </c>
      <c r="I49" s="44">
        <v>1297</v>
      </c>
      <c r="J49" s="44">
        <v>2589</v>
      </c>
    </row>
    <row r="50" spans="1:10" ht="12.75" customHeight="1">
      <c r="A50" s="20">
        <v>0.36</v>
      </c>
      <c r="B50" s="20">
        <v>1.54</v>
      </c>
      <c r="C50" s="20" t="str">
        <f t="shared" si="1"/>
        <v/>
      </c>
      <c r="D50" s="20" t="str">
        <f t="shared" si="1"/>
        <v/>
      </c>
      <c r="E50" s="37" t="s">
        <v>102</v>
      </c>
      <c r="F50" s="47" t="s">
        <v>103</v>
      </c>
      <c r="G50" s="55"/>
      <c r="H50" s="39" t="s">
        <v>104</v>
      </c>
      <c r="I50" s="44"/>
      <c r="J50" s="44"/>
    </row>
    <row r="51" spans="1:10" ht="12.75" customHeight="1">
      <c r="A51" s="20">
        <v>0.37</v>
      </c>
      <c r="B51" s="20">
        <v>1.55</v>
      </c>
      <c r="C51" s="20" t="str">
        <f t="shared" si="1"/>
        <v/>
      </c>
      <c r="D51" s="20" t="str">
        <f t="shared" si="1"/>
        <v/>
      </c>
      <c r="E51" s="37" t="s">
        <v>105</v>
      </c>
      <c r="F51" s="47" t="s">
        <v>106</v>
      </c>
      <c r="G51" s="55"/>
      <c r="H51" s="39" t="s">
        <v>107</v>
      </c>
      <c r="I51" s="44"/>
      <c r="J51" s="44"/>
    </row>
    <row r="52" spans="1:10" ht="12.75" customHeight="1">
      <c r="A52" s="20">
        <v>0.38</v>
      </c>
      <c r="B52" s="20">
        <v>1.56</v>
      </c>
      <c r="C52" s="20">
        <f t="shared" si="1"/>
        <v>124.595</v>
      </c>
      <c r="D52" s="20">
        <f t="shared" si="1"/>
        <v>1012.27</v>
      </c>
      <c r="E52" s="37" t="s">
        <v>108</v>
      </c>
      <c r="F52" s="47" t="s">
        <v>109</v>
      </c>
      <c r="G52" s="55"/>
      <c r="H52" s="39" t="s">
        <v>110</v>
      </c>
      <c r="I52" s="44">
        <v>1297</v>
      </c>
      <c r="J52" s="44">
        <v>2589</v>
      </c>
    </row>
    <row r="53" spans="1:10" ht="12.75" customHeight="1">
      <c r="A53" s="20">
        <v>0.4</v>
      </c>
      <c r="B53" s="20">
        <v>1.57</v>
      </c>
      <c r="C53" s="20" t="str">
        <f t="shared" si="1"/>
        <v/>
      </c>
      <c r="D53" s="20" t="str">
        <f t="shared" si="1"/>
        <v/>
      </c>
      <c r="E53" s="37" t="s">
        <v>111</v>
      </c>
      <c r="F53" s="47" t="s">
        <v>112</v>
      </c>
      <c r="G53" s="55"/>
      <c r="H53" s="39" t="s">
        <v>113</v>
      </c>
      <c r="I53" s="44"/>
      <c r="J53" s="44"/>
    </row>
    <row r="54" spans="1:10" ht="12.75" customHeight="1">
      <c r="A54" s="20">
        <v>0.41</v>
      </c>
      <c r="B54" s="20">
        <v>1.58</v>
      </c>
      <c r="C54" s="20" t="str">
        <f t="shared" si="1"/>
        <v/>
      </c>
      <c r="D54" s="20" t="str">
        <f t="shared" si="1"/>
        <v/>
      </c>
      <c r="E54" s="37" t="s">
        <v>114</v>
      </c>
      <c r="F54" s="54" t="s">
        <v>115</v>
      </c>
      <c r="G54" s="55"/>
      <c r="H54" s="39" t="s">
        <v>116</v>
      </c>
      <c r="I54" s="44"/>
      <c r="J54" s="44"/>
    </row>
    <row r="55" spans="1:10" ht="12.75" customHeight="1">
      <c r="A55" s="20">
        <v>0.42</v>
      </c>
      <c r="B55" s="20">
        <v>1.59</v>
      </c>
      <c r="C55" s="20" t="str">
        <f t="shared" si="1"/>
        <v/>
      </c>
      <c r="D55" s="20" t="str">
        <f t="shared" si="1"/>
        <v/>
      </c>
      <c r="E55" s="37" t="s">
        <v>117</v>
      </c>
      <c r="F55" s="54" t="s">
        <v>118</v>
      </c>
      <c r="G55" s="55"/>
      <c r="H55" s="39" t="s">
        <v>119</v>
      </c>
      <c r="I55" s="44"/>
      <c r="J55" s="44"/>
    </row>
    <row r="56" spans="1:10" ht="12.75" customHeight="1">
      <c r="A56" s="20">
        <v>0.43</v>
      </c>
      <c r="B56" s="20">
        <v>1.6</v>
      </c>
      <c r="C56" s="20" t="str">
        <f t="shared" si="1"/>
        <v/>
      </c>
      <c r="D56" s="20" t="str">
        <f t="shared" si="1"/>
        <v/>
      </c>
      <c r="E56" s="41" t="s">
        <v>120</v>
      </c>
      <c r="F56" s="56" t="s">
        <v>121</v>
      </c>
      <c r="G56" s="55"/>
      <c r="H56" s="39" t="s">
        <v>122</v>
      </c>
      <c r="I56" s="44"/>
      <c r="J56" s="44"/>
    </row>
    <row r="57" spans="1:10" ht="12.75" customHeight="1">
      <c r="A57" s="20">
        <v>0.44</v>
      </c>
      <c r="B57" s="20">
        <v>1.61</v>
      </c>
      <c r="C57" s="20">
        <f t="shared" si="1"/>
        <v>15083.393333333333</v>
      </c>
      <c r="D57" s="20">
        <f t="shared" si="1"/>
        <v>67659.90833333334</v>
      </c>
      <c r="E57" s="41" t="s">
        <v>123</v>
      </c>
      <c r="F57" s="54" t="s">
        <v>124</v>
      </c>
      <c r="G57" s="55"/>
      <c r="H57" s="39" t="s">
        <v>125</v>
      </c>
      <c r="I57" s="44">
        <v>205663</v>
      </c>
      <c r="J57" s="44">
        <v>252139</v>
      </c>
    </row>
    <row r="58" spans="1:10" ht="12.75" customHeight="1">
      <c r="A58" s="20">
        <v>0.45</v>
      </c>
      <c r="B58" s="20">
        <v>1.62</v>
      </c>
      <c r="C58" s="20">
        <f t="shared" si="1"/>
        <v>7522.75</v>
      </c>
      <c r="D58" s="20">
        <f t="shared" si="1"/>
        <v>30228.31</v>
      </c>
      <c r="E58" s="37" t="s">
        <v>22</v>
      </c>
      <c r="F58" s="54" t="s">
        <v>126</v>
      </c>
      <c r="G58" s="55"/>
      <c r="H58" s="39" t="s">
        <v>127</v>
      </c>
      <c r="I58" s="44">
        <v>83570</v>
      </c>
      <c r="J58" s="44">
        <v>111947</v>
      </c>
    </row>
    <row r="59" spans="1:10" ht="12.75" customHeight="1">
      <c r="A59" s="20">
        <v>0.46</v>
      </c>
      <c r="B59" s="20">
        <v>1.63</v>
      </c>
      <c r="C59" s="20" t="str">
        <f t="shared" si="1"/>
        <v/>
      </c>
      <c r="D59" s="20" t="str">
        <f t="shared" si="1"/>
        <v/>
      </c>
      <c r="E59" s="37" t="s">
        <v>25</v>
      </c>
      <c r="F59" s="47" t="s">
        <v>128</v>
      </c>
      <c r="G59" s="55"/>
      <c r="H59" s="39" t="s">
        <v>129</v>
      </c>
      <c r="I59" s="44"/>
      <c r="J59" s="44"/>
    </row>
    <row r="60" spans="1:10" ht="12.75" customHeight="1">
      <c r="A60" s="20">
        <v>0.47</v>
      </c>
      <c r="B60" s="20">
        <v>1.64</v>
      </c>
      <c r="C60" s="20" t="str">
        <f t="shared" si="1"/>
        <v/>
      </c>
      <c r="D60" s="20" t="str">
        <f t="shared" si="1"/>
        <v/>
      </c>
      <c r="E60" s="37" t="s">
        <v>28</v>
      </c>
      <c r="F60" s="47" t="s">
        <v>130</v>
      </c>
      <c r="G60" s="55"/>
      <c r="H60" s="39" t="s">
        <v>131</v>
      </c>
      <c r="I60" s="44"/>
      <c r="J60" s="44"/>
    </row>
    <row r="61" spans="1:10" ht="12.75" customHeight="1">
      <c r="A61" s="20">
        <v>0.48</v>
      </c>
      <c r="B61" s="20">
        <v>1.65</v>
      </c>
      <c r="C61" s="20" t="str">
        <f t="shared" si="1"/>
        <v/>
      </c>
      <c r="D61" s="20" t="str">
        <f t="shared" si="1"/>
        <v/>
      </c>
      <c r="E61" s="37" t="s">
        <v>31</v>
      </c>
      <c r="F61" s="47" t="s">
        <v>132</v>
      </c>
      <c r="G61" s="55"/>
      <c r="H61" s="39" t="s">
        <v>133</v>
      </c>
      <c r="I61" s="44"/>
      <c r="J61" s="44"/>
    </row>
    <row r="62" spans="1:10" ht="12.75" customHeight="1">
      <c r="A62" s="20">
        <v>0.49</v>
      </c>
      <c r="B62" s="20">
        <v>1.66</v>
      </c>
      <c r="C62" s="20">
        <f t="shared" si="1"/>
        <v>8191.3499999999985</v>
      </c>
      <c r="D62" s="20">
        <f t="shared" si="1"/>
        <v>30974.66333333333</v>
      </c>
      <c r="E62" s="37" t="s">
        <v>34</v>
      </c>
      <c r="F62" s="47" t="s">
        <v>134</v>
      </c>
      <c r="G62" s="55"/>
      <c r="H62" s="39" t="s">
        <v>135</v>
      </c>
      <c r="I62" s="44">
        <v>83570</v>
      </c>
      <c r="J62" s="44">
        <v>111947</v>
      </c>
    </row>
    <row r="63" spans="1:10" ht="12.75" customHeight="1">
      <c r="A63" s="20">
        <v>0.5</v>
      </c>
      <c r="B63" s="20">
        <v>1.67</v>
      </c>
      <c r="C63" s="20" t="str">
        <f t="shared" ref="C63:D76" si="2">IF(LEN(I63)=0,"",1+ABS((I63*A63)/LEN(I63))+A63)</f>
        <v/>
      </c>
      <c r="D63" s="20" t="str">
        <f t="shared" si="2"/>
        <v/>
      </c>
      <c r="E63" s="37" t="s">
        <v>37</v>
      </c>
      <c r="F63" s="47" t="s">
        <v>136</v>
      </c>
      <c r="G63" s="55"/>
      <c r="H63" s="39" t="s">
        <v>137</v>
      </c>
      <c r="I63" s="44"/>
      <c r="J63" s="44"/>
    </row>
    <row r="64" spans="1:10" ht="12.75" customHeight="1">
      <c r="A64" s="20">
        <v>0.51</v>
      </c>
      <c r="B64" s="20">
        <v>1.68</v>
      </c>
      <c r="C64" s="20" t="str">
        <f t="shared" si="2"/>
        <v/>
      </c>
      <c r="D64" s="20" t="str">
        <f t="shared" si="2"/>
        <v/>
      </c>
      <c r="E64" s="37" t="s">
        <v>43</v>
      </c>
      <c r="F64" s="54" t="s">
        <v>138</v>
      </c>
      <c r="G64" s="55"/>
      <c r="H64" s="39" t="s">
        <v>139</v>
      </c>
      <c r="I64" s="44"/>
      <c r="J64" s="44"/>
    </row>
    <row r="65" spans="1:919" ht="12.75" customHeight="1">
      <c r="A65" s="20">
        <v>0.52</v>
      </c>
      <c r="B65" s="20">
        <v>1.69</v>
      </c>
      <c r="C65" s="20" t="str">
        <f t="shared" si="2"/>
        <v/>
      </c>
      <c r="D65" s="20" t="str">
        <f t="shared" si="2"/>
        <v/>
      </c>
      <c r="E65" s="37" t="s">
        <v>56</v>
      </c>
      <c r="F65" s="54" t="s">
        <v>140</v>
      </c>
      <c r="G65" s="55"/>
      <c r="H65" s="39" t="s">
        <v>141</v>
      </c>
      <c r="I65" s="44"/>
      <c r="J65" s="44"/>
    </row>
    <row r="66" spans="1:919" ht="12.75" customHeight="1">
      <c r="A66" s="20">
        <v>0.53</v>
      </c>
      <c r="B66" s="20">
        <v>1.7</v>
      </c>
      <c r="C66" s="20">
        <f t="shared" si="2"/>
        <v>7247.902</v>
      </c>
      <c r="D66" s="20">
        <f t="shared" si="2"/>
        <v>28661.98</v>
      </c>
      <c r="E66" s="37" t="s">
        <v>59</v>
      </c>
      <c r="F66" s="54" t="s">
        <v>142</v>
      </c>
      <c r="G66" s="55"/>
      <c r="H66" s="39" t="s">
        <v>143</v>
      </c>
      <c r="I66" s="44">
        <v>68362</v>
      </c>
      <c r="J66" s="44">
        <v>84292</v>
      </c>
    </row>
    <row r="67" spans="1:919" ht="12.75" customHeight="1">
      <c r="A67" s="20">
        <v>0.54</v>
      </c>
      <c r="B67" s="20">
        <v>1.71</v>
      </c>
      <c r="C67" s="20" t="str">
        <f t="shared" si="2"/>
        <v/>
      </c>
      <c r="D67" s="20" t="str">
        <f t="shared" si="2"/>
        <v/>
      </c>
      <c r="E67" s="37" t="s">
        <v>62</v>
      </c>
      <c r="F67" s="47" t="s">
        <v>144</v>
      </c>
      <c r="G67" s="55"/>
      <c r="H67" s="39" t="s">
        <v>145</v>
      </c>
      <c r="I67" s="44"/>
      <c r="J67" s="44"/>
    </row>
    <row r="68" spans="1:919" ht="12.75" customHeight="1">
      <c r="A68" s="20">
        <v>0.55000000000000004</v>
      </c>
      <c r="B68" s="20">
        <v>1.72</v>
      </c>
      <c r="C68" s="20">
        <f t="shared" si="2"/>
        <v>7521.3700000000017</v>
      </c>
      <c r="D68" s="20">
        <f t="shared" si="2"/>
        <v>28999.167999999998</v>
      </c>
      <c r="E68" s="37" t="s">
        <v>65</v>
      </c>
      <c r="F68" s="47" t="s">
        <v>146</v>
      </c>
      <c r="G68" s="55"/>
      <c r="H68" s="39" t="s">
        <v>147</v>
      </c>
      <c r="I68" s="44">
        <v>68362</v>
      </c>
      <c r="J68" s="44">
        <v>84292</v>
      </c>
    </row>
    <row r="69" spans="1:919" ht="12.75" customHeight="1">
      <c r="A69" s="20">
        <v>0.56000000000000005</v>
      </c>
      <c r="B69" s="20">
        <v>1.73</v>
      </c>
      <c r="C69" s="20" t="str">
        <f t="shared" si="2"/>
        <v/>
      </c>
      <c r="D69" s="20" t="str">
        <f t="shared" si="2"/>
        <v/>
      </c>
      <c r="E69" s="37" t="s">
        <v>68</v>
      </c>
      <c r="F69" s="47" t="s">
        <v>148</v>
      </c>
      <c r="G69" s="55"/>
      <c r="H69" s="39" t="s">
        <v>149</v>
      </c>
      <c r="I69" s="44"/>
      <c r="J69" s="44"/>
    </row>
    <row r="70" spans="1:919" ht="12.75" customHeight="1">
      <c r="A70" s="20">
        <v>0.56999999999999995</v>
      </c>
      <c r="B70" s="20">
        <v>1.74</v>
      </c>
      <c r="C70" s="20" t="str">
        <f t="shared" si="2"/>
        <v/>
      </c>
      <c r="D70" s="20" t="str">
        <f t="shared" si="2"/>
        <v/>
      </c>
      <c r="E70" s="37" t="s">
        <v>75</v>
      </c>
      <c r="F70" s="54" t="s">
        <v>150</v>
      </c>
      <c r="G70" s="55"/>
      <c r="H70" s="39" t="s">
        <v>151</v>
      </c>
      <c r="I70" s="44"/>
      <c r="J70" s="44"/>
    </row>
    <row r="71" spans="1:919" ht="12.75" customHeight="1">
      <c r="A71" s="20">
        <v>0.57999999999999996</v>
      </c>
      <c r="B71" s="20">
        <v>1.75</v>
      </c>
      <c r="C71" s="20" t="str">
        <f t="shared" si="2"/>
        <v/>
      </c>
      <c r="D71" s="20" t="str">
        <f t="shared" si="2"/>
        <v/>
      </c>
      <c r="E71" s="37" t="s">
        <v>152</v>
      </c>
      <c r="F71" s="47" t="s">
        <v>103</v>
      </c>
      <c r="G71" s="55"/>
      <c r="H71" s="39" t="s">
        <v>153</v>
      </c>
      <c r="I71" s="44"/>
      <c r="J71" s="44"/>
    </row>
    <row r="72" spans="1:919" ht="12.75" customHeight="1">
      <c r="A72" s="20">
        <v>0.59</v>
      </c>
      <c r="B72" s="20">
        <v>1.76</v>
      </c>
      <c r="C72" s="20" t="str">
        <f t="shared" si="2"/>
        <v/>
      </c>
      <c r="D72" s="20" t="str">
        <f t="shared" si="2"/>
        <v/>
      </c>
      <c r="E72" s="37" t="s">
        <v>154</v>
      </c>
      <c r="F72" s="47" t="s">
        <v>106</v>
      </c>
      <c r="G72" s="55"/>
      <c r="H72" s="39" t="s">
        <v>155</v>
      </c>
      <c r="I72" s="44"/>
      <c r="J72" s="44"/>
    </row>
    <row r="73" spans="1:919" ht="12.75" customHeight="1">
      <c r="A73" s="20">
        <v>0.6</v>
      </c>
      <c r="B73" s="20">
        <v>1.77</v>
      </c>
      <c r="C73" s="20" t="str">
        <f t="shared" si="2"/>
        <v/>
      </c>
      <c r="D73" s="20" t="str">
        <f t="shared" si="2"/>
        <v/>
      </c>
      <c r="E73" s="37" t="s">
        <v>156</v>
      </c>
      <c r="F73" s="47" t="s">
        <v>109</v>
      </c>
      <c r="G73" s="55"/>
      <c r="H73" s="39" t="s">
        <v>157</v>
      </c>
      <c r="I73" s="44"/>
      <c r="J73" s="44"/>
    </row>
    <row r="74" spans="1:919" ht="12.75" customHeight="1">
      <c r="A74" s="20">
        <v>0.61</v>
      </c>
      <c r="B74" s="20">
        <v>1.78</v>
      </c>
      <c r="C74" s="20" t="str">
        <f t="shared" si="2"/>
        <v/>
      </c>
      <c r="D74" s="20" t="str">
        <f t="shared" si="2"/>
        <v/>
      </c>
      <c r="E74" s="37" t="s">
        <v>158</v>
      </c>
      <c r="F74" s="47" t="s">
        <v>112</v>
      </c>
      <c r="G74" s="55"/>
      <c r="H74" s="39" t="s">
        <v>159</v>
      </c>
      <c r="I74" s="44"/>
      <c r="J74" s="44"/>
    </row>
    <row r="75" spans="1:919" ht="12.75" customHeight="1">
      <c r="A75" s="20">
        <v>0.62</v>
      </c>
      <c r="B75" s="20">
        <v>1.79</v>
      </c>
      <c r="C75" s="20" t="str">
        <f t="shared" si="2"/>
        <v/>
      </c>
      <c r="D75" s="20" t="str">
        <f t="shared" si="2"/>
        <v/>
      </c>
      <c r="E75" s="37" t="s">
        <v>78</v>
      </c>
      <c r="F75" s="45" t="s">
        <v>115</v>
      </c>
      <c r="G75" s="55"/>
      <c r="H75" s="39" t="s">
        <v>160</v>
      </c>
      <c r="I75" s="44"/>
      <c r="J75" s="44"/>
    </row>
    <row r="76" spans="1:919" ht="12.75" customHeight="1">
      <c r="A76" s="20">
        <v>0.63</v>
      </c>
      <c r="B76" s="20">
        <v>1.8</v>
      </c>
      <c r="C76" s="20" t="str">
        <f t="shared" si="2"/>
        <v/>
      </c>
      <c r="D76" s="20" t="str">
        <f t="shared" si="2"/>
        <v/>
      </c>
      <c r="E76" s="37" t="s">
        <v>81</v>
      </c>
      <c r="F76" s="45" t="s">
        <v>161</v>
      </c>
      <c r="G76" s="55"/>
      <c r="H76" s="39" t="s">
        <v>162</v>
      </c>
      <c r="I76" s="44"/>
      <c r="J76" s="44"/>
    </row>
    <row r="77" spans="1:919" ht="3.75" customHeight="1">
      <c r="E77" s="21"/>
      <c r="F77" s="21"/>
      <c r="G77" s="21"/>
      <c r="H77" s="21"/>
      <c r="I77" s="21"/>
    </row>
    <row r="78" spans="1:919" ht="17.25" customHeight="1">
      <c r="E78" s="51" t="str">
        <f>E38</f>
        <v>Kontrolni broj: 108132597</v>
      </c>
      <c r="F78" s="21"/>
      <c r="H78" s="21"/>
      <c r="I78" s="21"/>
      <c r="J78" s="58" t="s">
        <v>163</v>
      </c>
    </row>
    <row r="79" spans="1:919" ht="33" customHeight="1">
      <c r="E79" s="27" t="s">
        <v>12</v>
      </c>
      <c r="F79" s="28" t="s">
        <v>13</v>
      </c>
      <c r="G79" s="28" t="s">
        <v>14</v>
      </c>
      <c r="H79" s="29" t="s">
        <v>15</v>
      </c>
      <c r="I79" s="29" t="s">
        <v>16</v>
      </c>
      <c r="J79" s="30" t="s">
        <v>17</v>
      </c>
    </row>
    <row r="80" spans="1:919" s="36" customFormat="1" ht="13.5" customHeight="1">
      <c r="A80" s="20"/>
      <c r="B80" s="20"/>
      <c r="C80" s="20"/>
      <c r="D80" s="20"/>
      <c r="E80" s="32">
        <v>1</v>
      </c>
      <c r="F80" s="33">
        <v>2</v>
      </c>
      <c r="G80" s="33">
        <v>3</v>
      </c>
      <c r="H80" s="34">
        <v>4</v>
      </c>
      <c r="I80" s="34">
        <v>5</v>
      </c>
      <c r="J80" s="34">
        <v>6</v>
      </c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5"/>
      <c r="AF80" s="35"/>
      <c r="AG80" s="35"/>
      <c r="AH80" s="35"/>
      <c r="AI80" s="35"/>
      <c r="AJ80" s="35"/>
      <c r="AK80" s="35"/>
      <c r="AL80" s="35"/>
      <c r="AM80" s="35"/>
      <c r="AN80" s="35"/>
      <c r="AO80" s="35"/>
      <c r="AP80" s="35"/>
      <c r="AQ80" s="35"/>
      <c r="AR80" s="35"/>
      <c r="AS80" s="35"/>
      <c r="AT80" s="35"/>
      <c r="AU80" s="35"/>
      <c r="AV80" s="35"/>
      <c r="AW80" s="35"/>
      <c r="AX80" s="35"/>
      <c r="AY80" s="35"/>
      <c r="AZ80" s="35"/>
      <c r="BA80" s="35"/>
      <c r="BB80" s="35"/>
      <c r="BC80" s="35"/>
      <c r="BD80" s="35"/>
      <c r="BE80" s="35"/>
      <c r="BF80" s="35"/>
      <c r="BG80" s="35"/>
      <c r="BH80" s="35"/>
      <c r="BI80" s="35"/>
      <c r="BJ80" s="35"/>
      <c r="BK80" s="35"/>
      <c r="BL80" s="35"/>
      <c r="BM80" s="35"/>
      <c r="BN80" s="35"/>
      <c r="BO80" s="35"/>
      <c r="BP80" s="35"/>
      <c r="BQ80" s="35"/>
      <c r="BR80" s="35"/>
      <c r="BS80" s="35"/>
      <c r="BT80" s="35"/>
      <c r="BU80" s="35"/>
      <c r="BV80" s="35"/>
      <c r="BW80" s="35"/>
      <c r="BX80" s="35"/>
      <c r="BY80" s="35"/>
      <c r="BZ80" s="35"/>
      <c r="CA80" s="35"/>
      <c r="CB80" s="35"/>
      <c r="CC80" s="35"/>
      <c r="CD80" s="35"/>
      <c r="CE80" s="35"/>
      <c r="CF80" s="35"/>
      <c r="CG80" s="35"/>
      <c r="CH80" s="35"/>
      <c r="CI80" s="35"/>
      <c r="CJ80" s="35"/>
      <c r="CK80" s="35"/>
      <c r="CL80" s="35"/>
      <c r="CM80" s="35"/>
      <c r="CN80" s="35"/>
      <c r="CO80" s="35"/>
      <c r="CP80" s="35"/>
      <c r="CQ80" s="35"/>
      <c r="CR80" s="35"/>
      <c r="CS80" s="35"/>
      <c r="CT80" s="35"/>
      <c r="CU80" s="35"/>
      <c r="CV80" s="35"/>
      <c r="CW80" s="35"/>
      <c r="CX80" s="35"/>
      <c r="CY80" s="35"/>
      <c r="CZ80" s="35"/>
      <c r="DA80" s="35"/>
      <c r="DB80" s="35"/>
      <c r="DC80" s="35"/>
      <c r="DD80" s="35"/>
      <c r="DE80" s="35"/>
      <c r="DF80" s="35"/>
      <c r="DG80" s="35"/>
      <c r="DH80" s="35"/>
      <c r="DI80" s="35"/>
      <c r="DJ80" s="35"/>
      <c r="DK80" s="35"/>
      <c r="DL80" s="35"/>
      <c r="DM80" s="35"/>
      <c r="DN80" s="35"/>
      <c r="DO80" s="35"/>
      <c r="DP80" s="35"/>
      <c r="DQ80" s="35"/>
      <c r="DR80" s="35"/>
      <c r="DS80" s="35"/>
      <c r="DT80" s="35"/>
      <c r="DU80" s="35"/>
      <c r="DV80" s="35"/>
      <c r="DW80" s="35"/>
      <c r="DX80" s="35"/>
      <c r="DY80" s="35"/>
      <c r="DZ80" s="35"/>
      <c r="EA80" s="35"/>
      <c r="EB80" s="35"/>
      <c r="EC80" s="35"/>
      <c r="ED80" s="35"/>
      <c r="EE80" s="35"/>
      <c r="EF80" s="35"/>
      <c r="EG80" s="35"/>
      <c r="EH80" s="35"/>
      <c r="EI80" s="35"/>
      <c r="EJ80" s="35"/>
      <c r="EK80" s="35"/>
      <c r="EL80" s="35"/>
      <c r="EM80" s="35"/>
      <c r="EN80" s="35"/>
      <c r="EO80" s="35"/>
      <c r="EP80" s="35"/>
      <c r="EQ80" s="35"/>
      <c r="ER80" s="35"/>
      <c r="ES80" s="35"/>
      <c r="ET80" s="35"/>
      <c r="EU80" s="35"/>
      <c r="EV80" s="35"/>
      <c r="EW80" s="35"/>
      <c r="EX80" s="35"/>
      <c r="EY80" s="35"/>
      <c r="EZ80" s="35"/>
      <c r="FA80" s="35"/>
      <c r="FB80" s="35"/>
      <c r="FC80" s="35"/>
      <c r="FD80" s="35"/>
      <c r="FE80" s="35"/>
      <c r="FF80" s="35"/>
      <c r="FG80" s="35"/>
      <c r="FH80" s="35"/>
      <c r="FI80" s="35"/>
      <c r="FJ80" s="35"/>
      <c r="FK80" s="35"/>
      <c r="FL80" s="35"/>
      <c r="FM80" s="35"/>
      <c r="FN80" s="35"/>
      <c r="FO80" s="35"/>
      <c r="FP80" s="35"/>
      <c r="FQ80" s="35"/>
      <c r="FR80" s="35"/>
      <c r="FS80" s="35"/>
      <c r="FT80" s="35"/>
      <c r="FU80" s="35"/>
      <c r="FV80" s="35"/>
      <c r="FW80" s="35"/>
      <c r="FX80" s="35"/>
      <c r="FY80" s="35"/>
      <c r="FZ80" s="35"/>
      <c r="GA80" s="35"/>
      <c r="GB80" s="35"/>
      <c r="GC80" s="35"/>
      <c r="GD80" s="35"/>
      <c r="GE80" s="35"/>
      <c r="GF80" s="35"/>
      <c r="GG80" s="35"/>
      <c r="GH80" s="35"/>
      <c r="GI80" s="35"/>
      <c r="GJ80" s="35"/>
      <c r="GK80" s="35"/>
      <c r="GL80" s="35"/>
      <c r="GM80" s="35"/>
      <c r="GN80" s="35"/>
      <c r="GO80" s="35"/>
      <c r="GP80" s="35"/>
      <c r="GQ80" s="35"/>
      <c r="GR80" s="35"/>
      <c r="GS80" s="35"/>
      <c r="GT80" s="35"/>
      <c r="GU80" s="35"/>
      <c r="GV80" s="35"/>
      <c r="GW80" s="35"/>
      <c r="GX80" s="35"/>
      <c r="GY80" s="35"/>
      <c r="GZ80" s="35"/>
      <c r="HA80" s="35"/>
      <c r="HB80" s="35"/>
      <c r="HC80" s="35"/>
      <c r="HD80" s="35"/>
      <c r="HE80" s="35"/>
      <c r="HF80" s="35"/>
      <c r="HG80" s="35"/>
      <c r="HH80" s="35"/>
      <c r="HI80" s="35"/>
      <c r="HJ80" s="35"/>
      <c r="HK80" s="35"/>
      <c r="HL80" s="35"/>
      <c r="HM80" s="35"/>
      <c r="HN80" s="35"/>
      <c r="HO80" s="35"/>
      <c r="HP80" s="35"/>
      <c r="HQ80" s="35"/>
      <c r="HR80" s="35"/>
      <c r="HS80" s="35"/>
      <c r="HT80" s="35"/>
      <c r="HU80" s="35"/>
      <c r="HV80" s="35"/>
      <c r="HW80" s="35"/>
      <c r="HX80" s="35"/>
      <c r="HY80" s="35"/>
      <c r="HZ80" s="35"/>
      <c r="IA80" s="35"/>
      <c r="IB80" s="35"/>
      <c r="IC80" s="35"/>
      <c r="ID80" s="35"/>
      <c r="IE80" s="35"/>
      <c r="IF80" s="35"/>
      <c r="IG80" s="35"/>
      <c r="IH80" s="35"/>
      <c r="II80" s="35"/>
      <c r="IJ80" s="35"/>
      <c r="IK80" s="35"/>
      <c r="IL80" s="35"/>
      <c r="IM80" s="35"/>
      <c r="IN80" s="35"/>
      <c r="IO80" s="35"/>
      <c r="IP80" s="35"/>
      <c r="IQ80" s="35"/>
      <c r="IR80" s="35"/>
      <c r="IS80" s="35"/>
      <c r="IT80" s="35"/>
      <c r="IU80" s="35"/>
      <c r="IV80" s="35"/>
      <c r="IW80" s="35"/>
      <c r="IX80" s="35"/>
      <c r="IY80" s="35"/>
      <c r="IZ80" s="35"/>
      <c r="JA80" s="35"/>
      <c r="JB80" s="35"/>
      <c r="JC80" s="35"/>
      <c r="JD80" s="35"/>
      <c r="JE80" s="35"/>
      <c r="JF80" s="35"/>
      <c r="JG80" s="35"/>
      <c r="JH80" s="35"/>
      <c r="JI80" s="35"/>
      <c r="JJ80" s="35"/>
      <c r="JK80" s="35"/>
      <c r="JL80" s="35"/>
      <c r="JM80" s="35"/>
      <c r="JN80" s="35"/>
      <c r="JO80" s="35"/>
      <c r="JP80" s="35"/>
      <c r="JQ80" s="35"/>
      <c r="JR80" s="35"/>
      <c r="JS80" s="35"/>
      <c r="JT80" s="35"/>
      <c r="JU80" s="35"/>
      <c r="JV80" s="35"/>
      <c r="JW80" s="35"/>
      <c r="JX80" s="35"/>
      <c r="JY80" s="35"/>
      <c r="JZ80" s="35"/>
      <c r="KA80" s="35"/>
      <c r="KB80" s="35"/>
      <c r="KC80" s="35"/>
      <c r="KD80" s="35"/>
      <c r="KE80" s="35"/>
      <c r="KF80" s="35"/>
      <c r="KG80" s="35"/>
      <c r="KH80" s="35"/>
      <c r="KI80" s="35"/>
      <c r="KJ80" s="35"/>
      <c r="KK80" s="35"/>
      <c r="KL80" s="35"/>
      <c r="KM80" s="35"/>
      <c r="KN80" s="35"/>
      <c r="KO80" s="35"/>
      <c r="KP80" s="35"/>
      <c r="KQ80" s="35"/>
      <c r="KR80" s="35"/>
      <c r="KS80" s="35"/>
      <c r="KT80" s="35"/>
      <c r="KU80" s="35"/>
      <c r="KV80" s="35"/>
      <c r="KW80" s="35"/>
      <c r="KX80" s="35"/>
      <c r="KY80" s="35"/>
      <c r="KZ80" s="35"/>
      <c r="LA80" s="35"/>
      <c r="LB80" s="35"/>
      <c r="LC80" s="35"/>
      <c r="LD80" s="35"/>
      <c r="LE80" s="35"/>
      <c r="LF80" s="35"/>
      <c r="LG80" s="35"/>
      <c r="LH80" s="35"/>
      <c r="LI80" s="35"/>
      <c r="LJ80" s="35"/>
      <c r="LK80" s="35"/>
      <c r="LL80" s="35"/>
      <c r="LM80" s="35"/>
      <c r="LN80" s="35"/>
      <c r="LO80" s="35"/>
      <c r="LP80" s="35"/>
      <c r="LQ80" s="35"/>
      <c r="LR80" s="35"/>
      <c r="LS80" s="35"/>
      <c r="LT80" s="35"/>
      <c r="LU80" s="35"/>
      <c r="LV80" s="35"/>
      <c r="LW80" s="35"/>
      <c r="LX80" s="35"/>
      <c r="LY80" s="35"/>
      <c r="LZ80" s="35"/>
      <c r="MA80" s="35"/>
      <c r="MB80" s="35"/>
      <c r="MC80" s="35"/>
      <c r="MD80" s="35"/>
      <c r="ME80" s="35"/>
      <c r="MF80" s="35"/>
      <c r="MG80" s="35"/>
      <c r="MH80" s="35"/>
      <c r="MI80" s="35"/>
      <c r="MJ80" s="35"/>
      <c r="MK80" s="35"/>
      <c r="ML80" s="35"/>
      <c r="MM80" s="35"/>
      <c r="MN80" s="35"/>
      <c r="MO80" s="35"/>
      <c r="MP80" s="35"/>
      <c r="MQ80" s="35"/>
      <c r="MR80" s="35"/>
      <c r="MS80" s="35"/>
      <c r="MT80" s="35"/>
      <c r="MU80" s="35"/>
      <c r="MV80" s="35"/>
      <c r="MW80" s="35"/>
      <c r="MX80" s="35"/>
      <c r="MY80" s="35"/>
      <c r="MZ80" s="35"/>
      <c r="NA80" s="35"/>
      <c r="NB80" s="35"/>
      <c r="NC80" s="35"/>
      <c r="ND80" s="35"/>
      <c r="NE80" s="35"/>
      <c r="NF80" s="35"/>
      <c r="NG80" s="35"/>
      <c r="NH80" s="35"/>
      <c r="NI80" s="35"/>
      <c r="NJ80" s="35"/>
      <c r="NK80" s="35"/>
      <c r="NL80" s="35"/>
      <c r="NM80" s="35"/>
      <c r="NN80" s="35"/>
      <c r="NO80" s="35"/>
      <c r="NP80" s="35"/>
      <c r="NQ80" s="35"/>
      <c r="NR80" s="35"/>
      <c r="NS80" s="35"/>
      <c r="NT80" s="35"/>
      <c r="NU80" s="35"/>
      <c r="NV80" s="35"/>
      <c r="NW80" s="35"/>
      <c r="NX80" s="35"/>
      <c r="NY80" s="35"/>
      <c r="NZ80" s="35"/>
      <c r="OA80" s="35"/>
      <c r="OB80" s="35"/>
      <c r="OC80" s="35"/>
      <c r="OD80" s="35"/>
      <c r="OE80" s="35"/>
      <c r="OF80" s="35"/>
      <c r="OG80" s="35"/>
      <c r="OH80" s="35"/>
      <c r="OI80" s="35"/>
      <c r="OJ80" s="35"/>
      <c r="OK80" s="35"/>
      <c r="OL80" s="35"/>
      <c r="OM80" s="35"/>
      <c r="ON80" s="35"/>
      <c r="OO80" s="35"/>
      <c r="OP80" s="35"/>
      <c r="OQ80" s="35"/>
      <c r="OR80" s="35"/>
      <c r="OS80" s="35"/>
      <c r="OT80" s="35"/>
      <c r="OU80" s="35"/>
      <c r="OV80" s="35"/>
      <c r="OW80" s="35"/>
      <c r="OX80" s="35"/>
      <c r="OY80" s="35"/>
      <c r="OZ80" s="35"/>
      <c r="PA80" s="35"/>
      <c r="PB80" s="35"/>
      <c r="PC80" s="35"/>
      <c r="PD80" s="35"/>
      <c r="PE80" s="35"/>
      <c r="PF80" s="35"/>
      <c r="PG80" s="35"/>
      <c r="PH80" s="35"/>
      <c r="PI80" s="35"/>
      <c r="PJ80" s="35"/>
      <c r="PK80" s="35"/>
      <c r="PL80" s="35"/>
      <c r="PM80" s="35"/>
      <c r="PN80" s="35"/>
      <c r="PO80" s="35"/>
      <c r="PP80" s="35"/>
      <c r="PQ80" s="35"/>
      <c r="PR80" s="35"/>
      <c r="PS80" s="35"/>
      <c r="PT80" s="35"/>
      <c r="PU80" s="35"/>
      <c r="PV80" s="35"/>
      <c r="PW80" s="35"/>
      <c r="PX80" s="35"/>
      <c r="PY80" s="35"/>
      <c r="PZ80" s="35"/>
      <c r="QA80" s="35"/>
      <c r="QB80" s="35"/>
      <c r="QC80" s="35"/>
      <c r="QD80" s="35"/>
      <c r="QE80" s="35"/>
      <c r="QF80" s="35"/>
      <c r="QG80" s="35"/>
      <c r="QH80" s="35"/>
      <c r="QI80" s="35"/>
      <c r="QJ80" s="35"/>
      <c r="QK80" s="35"/>
      <c r="QL80" s="35"/>
      <c r="QM80" s="35"/>
      <c r="QN80" s="35"/>
      <c r="QO80" s="35"/>
      <c r="QP80" s="35"/>
      <c r="QQ80" s="35"/>
      <c r="QR80" s="35"/>
      <c r="QS80" s="35"/>
      <c r="QT80" s="35"/>
      <c r="QU80" s="35"/>
      <c r="QV80" s="35"/>
      <c r="QW80" s="35"/>
      <c r="QX80" s="35"/>
      <c r="QY80" s="35"/>
      <c r="QZ80" s="35"/>
      <c r="RA80" s="35"/>
      <c r="RB80" s="35"/>
      <c r="RC80" s="35"/>
      <c r="RD80" s="35"/>
      <c r="RE80" s="35"/>
      <c r="RF80" s="35"/>
      <c r="RG80" s="35"/>
      <c r="RH80" s="35"/>
      <c r="RI80" s="35"/>
      <c r="RJ80" s="35"/>
      <c r="RK80" s="35"/>
      <c r="RL80" s="35"/>
      <c r="RM80" s="35"/>
      <c r="RN80" s="35"/>
      <c r="RO80" s="35"/>
      <c r="RP80" s="35"/>
      <c r="RQ80" s="35"/>
      <c r="RR80" s="35"/>
      <c r="RS80" s="35"/>
      <c r="RT80" s="35"/>
      <c r="RU80" s="35"/>
      <c r="RV80" s="35"/>
      <c r="RW80" s="35"/>
      <c r="RX80" s="35"/>
      <c r="RY80" s="35"/>
      <c r="RZ80" s="35"/>
      <c r="SA80" s="35"/>
      <c r="SB80" s="35"/>
      <c r="SC80" s="35"/>
      <c r="SD80" s="35"/>
      <c r="SE80" s="35"/>
      <c r="SF80" s="35"/>
      <c r="SG80" s="35"/>
      <c r="SH80" s="35"/>
      <c r="SI80" s="35"/>
      <c r="SJ80" s="35"/>
      <c r="SK80" s="35"/>
      <c r="SL80" s="35"/>
      <c r="SM80" s="35"/>
      <c r="SN80" s="35"/>
      <c r="SO80" s="35"/>
      <c r="SP80" s="35"/>
      <c r="SQ80" s="35"/>
      <c r="SR80" s="35"/>
      <c r="SS80" s="35"/>
      <c r="ST80" s="35"/>
      <c r="SU80" s="35"/>
      <c r="SV80" s="35"/>
      <c r="SW80" s="35"/>
      <c r="SX80" s="35"/>
      <c r="SY80" s="35"/>
      <c r="SZ80" s="35"/>
      <c r="TA80" s="35"/>
      <c r="TB80" s="35"/>
      <c r="TC80" s="35"/>
      <c r="TD80" s="35"/>
      <c r="TE80" s="35"/>
      <c r="TF80" s="35"/>
      <c r="TG80" s="35"/>
      <c r="TH80" s="35"/>
      <c r="TI80" s="35"/>
      <c r="TJ80" s="35"/>
      <c r="TK80" s="35"/>
      <c r="TL80" s="35"/>
      <c r="TM80" s="35"/>
      <c r="TN80" s="35"/>
      <c r="TO80" s="35"/>
      <c r="TP80" s="35"/>
      <c r="TQ80" s="35"/>
      <c r="TR80" s="35"/>
      <c r="TS80" s="35"/>
      <c r="TT80" s="35"/>
      <c r="TU80" s="35"/>
      <c r="TV80" s="35"/>
      <c r="TW80" s="35"/>
      <c r="TX80" s="35"/>
      <c r="TY80" s="35"/>
      <c r="TZ80" s="35"/>
      <c r="UA80" s="35"/>
      <c r="UB80" s="35"/>
      <c r="UC80" s="35"/>
      <c r="UD80" s="35"/>
      <c r="UE80" s="35"/>
      <c r="UF80" s="35"/>
      <c r="UG80" s="35"/>
      <c r="UH80" s="35"/>
      <c r="UI80" s="35"/>
      <c r="UJ80" s="35"/>
      <c r="UK80" s="35"/>
      <c r="UL80" s="35"/>
      <c r="UM80" s="35"/>
      <c r="UN80" s="35"/>
      <c r="UO80" s="35"/>
      <c r="UP80" s="35"/>
      <c r="UQ80" s="35"/>
      <c r="UR80" s="35"/>
      <c r="US80" s="35"/>
      <c r="UT80" s="35"/>
      <c r="UU80" s="35"/>
      <c r="UV80" s="35"/>
      <c r="UW80" s="35"/>
      <c r="UX80" s="35"/>
      <c r="UY80" s="35"/>
      <c r="UZ80" s="35"/>
      <c r="VA80" s="35"/>
      <c r="VB80" s="35"/>
      <c r="VC80" s="35"/>
      <c r="VD80" s="35"/>
      <c r="VE80" s="35"/>
      <c r="VF80" s="35"/>
      <c r="VG80" s="35"/>
      <c r="VH80" s="35"/>
      <c r="VI80" s="35"/>
      <c r="VJ80" s="35"/>
      <c r="VK80" s="35"/>
      <c r="VL80" s="35"/>
      <c r="VM80" s="35"/>
      <c r="VN80" s="35"/>
      <c r="VO80" s="35"/>
      <c r="VP80" s="35"/>
      <c r="VQ80" s="35"/>
      <c r="VR80" s="35"/>
      <c r="VS80" s="35"/>
      <c r="VT80" s="35"/>
      <c r="VU80" s="35"/>
      <c r="VV80" s="35"/>
      <c r="VW80" s="35"/>
      <c r="VX80" s="35"/>
      <c r="VY80" s="35"/>
      <c r="VZ80" s="35"/>
      <c r="WA80" s="35"/>
      <c r="WB80" s="35"/>
      <c r="WC80" s="35"/>
      <c r="WD80" s="35"/>
      <c r="WE80" s="35"/>
      <c r="WF80" s="35"/>
      <c r="WG80" s="35"/>
      <c r="WH80" s="35"/>
      <c r="WI80" s="35"/>
      <c r="WJ80" s="35"/>
      <c r="WK80" s="35"/>
      <c r="WL80" s="35"/>
      <c r="WM80" s="35"/>
      <c r="WN80" s="35"/>
      <c r="WO80" s="35"/>
      <c r="WP80" s="35"/>
      <c r="WQ80" s="35"/>
      <c r="WR80" s="35"/>
      <c r="WS80" s="35"/>
      <c r="WT80" s="35"/>
      <c r="WU80" s="35"/>
      <c r="WV80" s="35"/>
      <c r="WW80" s="35"/>
      <c r="WX80" s="35"/>
      <c r="WY80" s="35"/>
      <c r="WZ80" s="35"/>
      <c r="XA80" s="35"/>
      <c r="XB80" s="35"/>
      <c r="XC80" s="35"/>
      <c r="XD80" s="35"/>
      <c r="XE80" s="35"/>
      <c r="XF80" s="35"/>
      <c r="XG80" s="35"/>
      <c r="XH80" s="35"/>
      <c r="XI80" s="35"/>
      <c r="XJ80" s="35"/>
      <c r="XK80" s="35"/>
      <c r="XL80" s="35"/>
      <c r="XM80" s="35"/>
      <c r="XN80" s="35"/>
      <c r="XO80" s="35"/>
      <c r="XP80" s="35"/>
      <c r="XQ80" s="35"/>
      <c r="XR80" s="35"/>
      <c r="XS80" s="35"/>
      <c r="XT80" s="35"/>
      <c r="XU80" s="35"/>
      <c r="XV80" s="35"/>
      <c r="XW80" s="35"/>
      <c r="XX80" s="35"/>
      <c r="XY80" s="35"/>
      <c r="XZ80" s="35"/>
      <c r="YA80" s="35"/>
      <c r="YB80" s="35"/>
      <c r="YC80" s="35"/>
      <c r="YD80" s="35"/>
      <c r="YE80" s="35"/>
      <c r="YF80" s="35"/>
      <c r="YG80" s="35"/>
      <c r="YH80" s="35"/>
      <c r="YI80" s="35"/>
      <c r="YJ80" s="35"/>
      <c r="YK80" s="35"/>
      <c r="YL80" s="35"/>
      <c r="YM80" s="35"/>
      <c r="YN80" s="35"/>
      <c r="YO80" s="35"/>
      <c r="YP80" s="35"/>
      <c r="YQ80" s="35"/>
      <c r="YR80" s="35"/>
      <c r="YS80" s="35"/>
      <c r="YT80" s="35"/>
      <c r="YU80" s="35"/>
      <c r="YV80" s="35"/>
      <c r="YW80" s="35"/>
      <c r="YX80" s="35"/>
      <c r="YY80" s="35"/>
      <c r="YZ80" s="35"/>
      <c r="ZA80" s="35"/>
      <c r="ZB80" s="35"/>
      <c r="ZC80" s="35"/>
      <c r="ZD80" s="35"/>
      <c r="ZE80" s="35"/>
      <c r="ZF80" s="35"/>
      <c r="ZG80" s="35"/>
      <c r="ZH80" s="35"/>
      <c r="ZI80" s="35"/>
      <c r="ZJ80" s="35"/>
      <c r="ZK80" s="35"/>
      <c r="ZL80" s="35"/>
      <c r="ZM80" s="35"/>
      <c r="ZN80" s="35"/>
      <c r="ZO80" s="35"/>
      <c r="ZP80" s="35"/>
      <c r="ZQ80" s="35"/>
      <c r="ZR80" s="35"/>
      <c r="ZS80" s="35"/>
      <c r="ZT80" s="35"/>
      <c r="ZU80" s="35"/>
      <c r="ZV80" s="35"/>
      <c r="ZW80" s="35"/>
      <c r="ZX80" s="35"/>
      <c r="ZY80" s="35"/>
      <c r="ZZ80" s="35"/>
      <c r="AAA80" s="35"/>
      <c r="AAB80" s="35"/>
      <c r="AAC80" s="35"/>
      <c r="AAD80" s="35"/>
      <c r="AAE80" s="35"/>
      <c r="AAF80" s="35"/>
      <c r="AAG80" s="35"/>
      <c r="AAH80" s="35"/>
      <c r="AAI80" s="35"/>
      <c r="AAJ80" s="35"/>
      <c r="AAK80" s="35"/>
      <c r="AAL80" s="35"/>
      <c r="AAM80" s="35"/>
      <c r="AAN80" s="35"/>
      <c r="AAO80" s="35"/>
      <c r="AAP80" s="35"/>
      <c r="AAQ80" s="35"/>
      <c r="AAR80" s="35"/>
      <c r="AAS80" s="35"/>
      <c r="AAT80" s="35"/>
      <c r="AAU80" s="35"/>
      <c r="AAV80" s="35"/>
      <c r="AAW80" s="35"/>
      <c r="AAX80" s="35"/>
      <c r="AAY80" s="35"/>
      <c r="AAZ80" s="35"/>
      <c r="ABA80" s="35"/>
      <c r="ABB80" s="35"/>
      <c r="ABC80" s="35"/>
      <c r="ABD80" s="35"/>
      <c r="ABE80" s="35"/>
      <c r="ABF80" s="35"/>
      <c r="ABG80" s="35"/>
      <c r="ABH80" s="35"/>
      <c r="ABI80" s="35"/>
      <c r="ABJ80" s="35"/>
      <c r="ABK80" s="35"/>
      <c r="ABL80" s="35"/>
      <c r="ABM80" s="35"/>
      <c r="ABN80" s="35"/>
      <c r="ABO80" s="35"/>
      <c r="ABP80" s="35"/>
      <c r="ABQ80" s="35"/>
      <c r="ABR80" s="35"/>
      <c r="ABS80" s="35"/>
      <c r="ABT80" s="35"/>
      <c r="ABU80" s="35"/>
      <c r="ABV80" s="35"/>
      <c r="ABW80" s="35"/>
      <c r="ABX80" s="35"/>
      <c r="ABY80" s="35"/>
      <c r="ABZ80" s="35"/>
      <c r="ACA80" s="35"/>
      <c r="ACB80" s="35"/>
      <c r="ACC80" s="35"/>
      <c r="ACD80" s="35"/>
      <c r="ACE80" s="35"/>
      <c r="ACF80" s="35"/>
      <c r="ACG80" s="35"/>
      <c r="ACH80" s="35"/>
      <c r="ACI80" s="35"/>
      <c r="ACJ80" s="35"/>
      <c r="ACK80" s="35"/>
      <c r="ACL80" s="35"/>
      <c r="ACM80" s="35"/>
      <c r="ACN80" s="35"/>
      <c r="ACO80" s="35"/>
      <c r="ACP80" s="35"/>
      <c r="ACQ80" s="35"/>
      <c r="ACR80" s="35"/>
      <c r="ACS80" s="35"/>
      <c r="ACT80" s="35"/>
      <c r="ACU80" s="35"/>
      <c r="ACV80" s="35"/>
      <c r="ACW80" s="35"/>
      <c r="ACX80" s="35"/>
      <c r="ACY80" s="35"/>
      <c r="ACZ80" s="35"/>
      <c r="ADA80" s="35"/>
      <c r="ADB80" s="35"/>
      <c r="ADC80" s="35"/>
      <c r="ADD80" s="35"/>
      <c r="ADE80" s="35"/>
      <c r="ADF80" s="35"/>
      <c r="ADG80" s="35"/>
      <c r="ADH80" s="35"/>
      <c r="ADI80" s="35"/>
      <c r="ADJ80" s="35"/>
      <c r="ADK80" s="35"/>
      <c r="ADL80" s="35"/>
      <c r="ADM80" s="35"/>
      <c r="ADN80" s="35"/>
      <c r="ADO80" s="35"/>
      <c r="ADP80" s="35"/>
      <c r="ADQ80" s="35"/>
      <c r="ADR80" s="35"/>
      <c r="ADS80" s="35"/>
      <c r="ADT80" s="35"/>
      <c r="ADU80" s="35"/>
      <c r="ADV80" s="35"/>
      <c r="ADW80" s="35"/>
      <c r="ADX80" s="35"/>
      <c r="ADY80" s="35"/>
      <c r="ADZ80" s="35"/>
      <c r="AEA80" s="35"/>
      <c r="AEB80" s="35"/>
      <c r="AEC80" s="35"/>
      <c r="AED80" s="35"/>
      <c r="AEE80" s="35"/>
      <c r="AEF80" s="35"/>
      <c r="AEG80" s="35"/>
      <c r="AEH80" s="35"/>
      <c r="AEI80" s="35"/>
      <c r="AEJ80" s="35"/>
      <c r="AEK80" s="35"/>
      <c r="AEL80" s="35"/>
      <c r="AEM80" s="35"/>
      <c r="AEN80" s="35"/>
      <c r="AEO80" s="35"/>
      <c r="AEP80" s="35"/>
      <c r="AEQ80" s="35"/>
      <c r="AER80" s="35"/>
      <c r="AES80" s="35"/>
      <c r="AET80" s="35"/>
      <c r="AEU80" s="35"/>
      <c r="AEV80" s="35"/>
      <c r="AEW80" s="35"/>
      <c r="AEX80" s="35"/>
      <c r="AEY80" s="35"/>
      <c r="AEZ80" s="35"/>
      <c r="AFA80" s="35"/>
      <c r="AFB80" s="35"/>
      <c r="AFC80" s="35"/>
      <c r="AFD80" s="35"/>
      <c r="AFE80" s="35"/>
      <c r="AFF80" s="35"/>
      <c r="AFG80" s="35"/>
      <c r="AFH80" s="35"/>
      <c r="AFI80" s="35"/>
      <c r="AFJ80" s="35"/>
      <c r="AFK80" s="35"/>
      <c r="AFL80" s="35"/>
      <c r="AFM80" s="35"/>
      <c r="AFN80" s="35"/>
      <c r="AFO80" s="35"/>
      <c r="AFP80" s="35"/>
      <c r="AFQ80" s="35"/>
      <c r="AFR80" s="35"/>
      <c r="AFS80" s="35"/>
      <c r="AFT80" s="35"/>
      <c r="AFU80" s="35"/>
      <c r="AFV80" s="35"/>
      <c r="AFW80" s="35"/>
      <c r="AFX80" s="35"/>
      <c r="AFY80" s="35"/>
      <c r="AFZ80" s="35"/>
      <c r="AGA80" s="35"/>
      <c r="AGB80" s="35"/>
      <c r="AGC80" s="35"/>
      <c r="AGD80" s="35"/>
      <c r="AGE80" s="35"/>
      <c r="AGF80" s="35"/>
      <c r="AGG80" s="35"/>
      <c r="AGH80" s="35"/>
      <c r="AGI80" s="35"/>
      <c r="AGJ80" s="35"/>
      <c r="AGK80" s="35"/>
      <c r="AGL80" s="35"/>
      <c r="AGM80" s="35"/>
      <c r="AGN80" s="35"/>
      <c r="AGO80" s="35"/>
      <c r="AGP80" s="35"/>
      <c r="AGQ80" s="35"/>
      <c r="AGR80" s="35"/>
      <c r="AGS80" s="35"/>
      <c r="AGT80" s="35"/>
      <c r="AGU80" s="35"/>
      <c r="AGV80" s="35"/>
      <c r="AGW80" s="35"/>
      <c r="AGX80" s="35"/>
      <c r="AGY80" s="35"/>
      <c r="AGZ80" s="35"/>
      <c r="AHA80" s="35"/>
      <c r="AHB80" s="35"/>
      <c r="AHC80" s="35"/>
      <c r="AHD80" s="35"/>
      <c r="AHE80" s="35"/>
      <c r="AHF80" s="35"/>
      <c r="AHG80" s="35"/>
      <c r="AHH80" s="35"/>
      <c r="AHI80" s="35"/>
      <c r="AHJ80" s="35"/>
      <c r="AHK80" s="35"/>
      <c r="AHL80" s="35"/>
      <c r="AHM80" s="35"/>
      <c r="AHN80" s="35"/>
      <c r="AHO80" s="35"/>
      <c r="AHP80" s="35"/>
      <c r="AHQ80" s="35"/>
      <c r="AHR80" s="35"/>
      <c r="AHS80" s="35"/>
      <c r="AHT80" s="35"/>
      <c r="AHU80" s="35"/>
      <c r="AHV80" s="35"/>
      <c r="AHW80" s="35"/>
      <c r="AHX80" s="35"/>
      <c r="AHY80" s="35"/>
      <c r="AHZ80" s="35"/>
      <c r="AIA80" s="35"/>
      <c r="AIB80" s="35"/>
      <c r="AIC80" s="35"/>
      <c r="AID80" s="35"/>
      <c r="AIE80" s="35"/>
      <c r="AIF80" s="35"/>
      <c r="AIG80" s="35"/>
      <c r="AIH80" s="35"/>
      <c r="AII80" s="35"/>
    </row>
    <row r="81" spans="1:10" ht="12.75" customHeight="1">
      <c r="A81" s="20">
        <v>0.64</v>
      </c>
      <c r="B81" s="20">
        <v>1.81</v>
      </c>
      <c r="C81" s="20" t="str">
        <f t="shared" ref="C81:D96" si="3">IF(LEN(I81)=0,"",1+ABS((I81*A81)/LEN(I81))+A81)</f>
        <v/>
      </c>
      <c r="D81" s="20" t="str">
        <f t="shared" si="3"/>
        <v/>
      </c>
      <c r="E81" s="37" t="s">
        <v>84</v>
      </c>
      <c r="F81" s="45" t="s">
        <v>164</v>
      </c>
      <c r="G81" s="55"/>
      <c r="H81" s="39" t="s">
        <v>165</v>
      </c>
      <c r="I81" s="44"/>
      <c r="J81" s="44"/>
    </row>
    <row r="82" spans="1:10" ht="12.75" customHeight="1">
      <c r="A82" s="20">
        <v>0.65</v>
      </c>
      <c r="B82" s="20">
        <v>1.82</v>
      </c>
      <c r="C82" s="20">
        <f t="shared" si="3"/>
        <v>3616.3</v>
      </c>
      <c r="D82" s="20">
        <f t="shared" si="3"/>
        <v>11427.688</v>
      </c>
      <c r="E82" s="37" t="s">
        <v>87</v>
      </c>
      <c r="F82" s="45" t="s">
        <v>166</v>
      </c>
      <c r="G82" s="55"/>
      <c r="H82" s="39" t="s">
        <v>167</v>
      </c>
      <c r="I82" s="44">
        <v>27805</v>
      </c>
      <c r="J82" s="44">
        <v>31387</v>
      </c>
    </row>
    <row r="83" spans="1:10" ht="12.75" customHeight="1">
      <c r="A83" s="20">
        <v>0.66</v>
      </c>
      <c r="B83" s="20">
        <v>1.83</v>
      </c>
      <c r="C83" s="20" t="str">
        <f t="shared" si="3"/>
        <v/>
      </c>
      <c r="D83" s="20" t="str">
        <f t="shared" si="3"/>
        <v/>
      </c>
      <c r="E83" s="37" t="s">
        <v>90</v>
      </c>
      <c r="F83" s="54" t="s">
        <v>168</v>
      </c>
      <c r="G83" s="55"/>
      <c r="H83" s="39" t="s">
        <v>169</v>
      </c>
      <c r="I83" s="44"/>
      <c r="J83" s="44"/>
    </row>
    <row r="84" spans="1:10" ht="12.75" customHeight="1">
      <c r="A84" s="20">
        <v>0.67</v>
      </c>
      <c r="B84" s="20">
        <v>1.84</v>
      </c>
      <c r="C84" s="20">
        <f t="shared" si="3"/>
        <v>3475.7540000000004</v>
      </c>
      <c r="D84" s="20">
        <f t="shared" si="3"/>
        <v>9023.6240000000016</v>
      </c>
      <c r="E84" s="37" t="s">
        <v>99</v>
      </c>
      <c r="F84" s="54" t="s">
        <v>170</v>
      </c>
      <c r="G84" s="55"/>
      <c r="H84" s="39" t="s">
        <v>171</v>
      </c>
      <c r="I84" s="44">
        <v>25926</v>
      </c>
      <c r="J84" s="44">
        <v>24513</v>
      </c>
    </row>
    <row r="85" spans="1:10" ht="12.75" customHeight="1">
      <c r="A85" s="20">
        <v>0.68</v>
      </c>
      <c r="B85" s="20">
        <v>1.85</v>
      </c>
      <c r="C85" s="20">
        <f t="shared" si="3"/>
        <v>1743150.4000000001</v>
      </c>
      <c r="D85" s="20">
        <f t="shared" si="3"/>
        <v>4778301.4812500002</v>
      </c>
      <c r="E85" s="41" t="s">
        <v>172</v>
      </c>
      <c r="F85" s="54" t="s">
        <v>173</v>
      </c>
      <c r="G85" s="55"/>
      <c r="H85" s="39" t="s">
        <v>174</v>
      </c>
      <c r="I85" s="44">
        <v>20507632</v>
      </c>
      <c r="J85" s="44">
        <v>20662913</v>
      </c>
    </row>
    <row r="86" spans="1:10" ht="12.75" customHeight="1">
      <c r="A86" s="20">
        <v>0.69</v>
      </c>
      <c r="B86" s="20">
        <v>1.86</v>
      </c>
      <c r="C86" s="20" t="str">
        <f t="shared" si="3"/>
        <v/>
      </c>
      <c r="D86" s="20" t="str">
        <f t="shared" si="3"/>
        <v/>
      </c>
      <c r="E86" s="41" t="s">
        <v>175</v>
      </c>
      <c r="F86" s="56" t="s">
        <v>176</v>
      </c>
      <c r="G86" s="55"/>
      <c r="H86" s="39" t="s">
        <v>177</v>
      </c>
      <c r="I86" s="44"/>
      <c r="J86" s="44"/>
    </row>
    <row r="87" spans="1:10" ht="12.75" customHeight="1">
      <c r="A87" s="20">
        <v>0.7</v>
      </c>
      <c r="B87" s="20">
        <v>1.87</v>
      </c>
      <c r="C87" s="20">
        <f t="shared" si="3"/>
        <v>1794419.4999999998</v>
      </c>
      <c r="D87" s="20">
        <f t="shared" si="3"/>
        <v>4829958.7837500004</v>
      </c>
      <c r="E87" s="41" t="s">
        <v>178</v>
      </c>
      <c r="F87" s="54" t="s">
        <v>179</v>
      </c>
      <c r="G87" s="55"/>
      <c r="H87" s="39" t="s">
        <v>180</v>
      </c>
      <c r="I87" s="44">
        <v>20507632</v>
      </c>
      <c r="J87" s="44">
        <v>20662913</v>
      </c>
    </row>
    <row r="88" spans="1:10" ht="12.75" customHeight="1">
      <c r="E88" s="41"/>
      <c r="F88" s="54"/>
      <c r="G88" s="39"/>
      <c r="H88" s="39"/>
      <c r="I88" s="40"/>
      <c r="J88" s="40"/>
    </row>
    <row r="89" spans="1:10" ht="12.75" customHeight="1">
      <c r="A89" s="20">
        <v>0.72</v>
      </c>
      <c r="B89" s="20">
        <v>1.89</v>
      </c>
      <c r="C89" s="20" t="str">
        <f t="shared" si="3"/>
        <v/>
      </c>
      <c r="D89" s="20" t="str">
        <f t="shared" si="3"/>
        <v/>
      </c>
      <c r="E89" s="37"/>
      <c r="F89" s="56" t="s">
        <v>181</v>
      </c>
      <c r="G89" s="39"/>
      <c r="H89" s="39"/>
      <c r="I89" s="40"/>
      <c r="J89" s="40"/>
    </row>
    <row r="90" spans="1:10" ht="12.75" customHeight="1">
      <c r="A90" s="20">
        <v>0.73</v>
      </c>
      <c r="B90" s="20">
        <v>1.9</v>
      </c>
      <c r="C90" s="20">
        <f t="shared" si="3"/>
        <v>1501056.65625</v>
      </c>
      <c r="D90" s="20">
        <f t="shared" si="3"/>
        <v>3906858.1874999995</v>
      </c>
      <c r="E90" s="37" t="s">
        <v>22</v>
      </c>
      <c r="F90" s="54" t="s">
        <v>182</v>
      </c>
      <c r="G90" s="55"/>
      <c r="H90" s="39">
        <v>101</v>
      </c>
      <c r="I90" s="44">
        <v>16449917</v>
      </c>
      <c r="J90" s="44">
        <v>16449917</v>
      </c>
    </row>
    <row r="91" spans="1:10" ht="12.75" customHeight="1">
      <c r="A91" s="20">
        <v>0.74</v>
      </c>
      <c r="B91" s="20">
        <v>1.91</v>
      </c>
      <c r="C91" s="20">
        <f t="shared" si="3"/>
        <v>1521619.0625</v>
      </c>
      <c r="D91" s="20">
        <f t="shared" si="3"/>
        <v>3927420.59375</v>
      </c>
      <c r="E91" s="37" t="s">
        <v>25</v>
      </c>
      <c r="F91" s="47" t="s">
        <v>183</v>
      </c>
      <c r="G91" s="55"/>
      <c r="H91" s="39">
        <v>102</v>
      </c>
      <c r="I91" s="44">
        <v>16449917</v>
      </c>
      <c r="J91" s="44">
        <v>16449917</v>
      </c>
    </row>
    <row r="92" spans="1:10" ht="12.75" customHeight="1">
      <c r="A92" s="20">
        <v>0.75</v>
      </c>
      <c r="B92" s="20">
        <v>1.92</v>
      </c>
      <c r="C92" s="20" t="str">
        <f t="shared" si="3"/>
        <v/>
      </c>
      <c r="D92" s="20" t="str">
        <f t="shared" si="3"/>
        <v/>
      </c>
      <c r="E92" s="37" t="s">
        <v>28</v>
      </c>
      <c r="F92" s="47" t="s">
        <v>184</v>
      </c>
      <c r="G92" s="55"/>
      <c r="H92" s="39">
        <v>103</v>
      </c>
      <c r="I92" s="44"/>
      <c r="J92" s="44"/>
    </row>
    <row r="93" spans="1:10" ht="12.75" customHeight="1">
      <c r="A93" s="20">
        <v>0.76</v>
      </c>
      <c r="B93" s="20">
        <v>1.93</v>
      </c>
      <c r="C93" s="20" t="str">
        <f t="shared" si="3"/>
        <v/>
      </c>
      <c r="D93" s="20" t="str">
        <f t="shared" si="3"/>
        <v/>
      </c>
      <c r="E93" s="37" t="s">
        <v>31</v>
      </c>
      <c r="F93" s="47" t="s">
        <v>185</v>
      </c>
      <c r="G93" s="55"/>
      <c r="H93" s="39">
        <v>104</v>
      </c>
      <c r="I93" s="44"/>
      <c r="J93" s="44"/>
    </row>
    <row r="94" spans="1:10" ht="12.75" customHeight="1">
      <c r="A94" s="20">
        <v>0.77</v>
      </c>
      <c r="B94" s="20">
        <v>1.94</v>
      </c>
      <c r="C94" s="20" t="str">
        <f t="shared" si="3"/>
        <v/>
      </c>
      <c r="D94" s="20" t="str">
        <f t="shared" si="3"/>
        <v/>
      </c>
      <c r="E94" s="37" t="s">
        <v>34</v>
      </c>
      <c r="F94" s="47" t="s">
        <v>186</v>
      </c>
      <c r="G94" s="55"/>
      <c r="H94" s="39">
        <v>105</v>
      </c>
      <c r="I94" s="44"/>
      <c r="J94" s="44"/>
    </row>
    <row r="95" spans="1:10" ht="12.75" customHeight="1">
      <c r="A95" s="20">
        <v>0.78</v>
      </c>
      <c r="B95" s="20">
        <v>1.95</v>
      </c>
      <c r="C95" s="20" t="str">
        <f t="shared" si="3"/>
        <v/>
      </c>
      <c r="D95" s="20" t="str">
        <f t="shared" si="3"/>
        <v/>
      </c>
      <c r="E95" s="37" t="s">
        <v>37</v>
      </c>
      <c r="F95" s="47" t="s">
        <v>187</v>
      </c>
      <c r="G95" s="55"/>
      <c r="H95" s="39">
        <v>106</v>
      </c>
      <c r="I95" s="44"/>
      <c r="J95" s="44"/>
    </row>
    <row r="96" spans="1:10" ht="12.75" customHeight="1">
      <c r="A96" s="20">
        <v>0.79</v>
      </c>
      <c r="B96" s="20">
        <v>1.96</v>
      </c>
      <c r="C96" s="20" t="str">
        <f t="shared" si="3"/>
        <v/>
      </c>
      <c r="D96" s="20" t="str">
        <f t="shared" si="3"/>
        <v/>
      </c>
      <c r="E96" s="37" t="s">
        <v>43</v>
      </c>
      <c r="F96" s="54" t="s">
        <v>188</v>
      </c>
      <c r="G96" s="55"/>
      <c r="H96" s="39">
        <v>107</v>
      </c>
      <c r="I96" s="44"/>
      <c r="J96" s="44"/>
    </row>
    <row r="97" spans="1:10" ht="12.75" customHeight="1">
      <c r="A97" s="20">
        <v>0.8</v>
      </c>
      <c r="B97" s="20">
        <v>1.97</v>
      </c>
      <c r="C97" s="20">
        <f t="shared" ref="C97:D116" si="4">IF(LEN(I97)=0,"",1+ABS((I97*A97)/LEN(I97))+A97)</f>
        <v>19183.400000000001</v>
      </c>
      <c r="D97" s="20">
        <f t="shared" si="4"/>
        <v>44857.243333333339</v>
      </c>
      <c r="E97" s="37" t="s">
        <v>56</v>
      </c>
      <c r="F97" s="54" t="s">
        <v>189</v>
      </c>
      <c r="G97" s="55"/>
      <c r="H97" s="39">
        <v>108</v>
      </c>
      <c r="I97" s="44">
        <v>143862</v>
      </c>
      <c r="J97" s="44">
        <v>136612</v>
      </c>
    </row>
    <row r="98" spans="1:10" ht="12.75" customHeight="1">
      <c r="A98" s="20">
        <v>0.81</v>
      </c>
      <c r="B98" s="20">
        <v>1.98</v>
      </c>
      <c r="C98" s="20">
        <f t="shared" si="4"/>
        <v>19423.18</v>
      </c>
      <c r="D98" s="20">
        <f t="shared" si="4"/>
        <v>45084.94</v>
      </c>
      <c r="E98" s="37" t="s">
        <v>190</v>
      </c>
      <c r="F98" s="47" t="s">
        <v>191</v>
      </c>
      <c r="G98" s="55"/>
      <c r="H98" s="39">
        <v>109</v>
      </c>
      <c r="I98" s="44">
        <v>143862</v>
      </c>
      <c r="J98" s="44">
        <v>136612</v>
      </c>
    </row>
    <row r="99" spans="1:10" ht="12.75" customHeight="1">
      <c r="A99" s="20">
        <v>0.82</v>
      </c>
      <c r="B99" s="20">
        <v>1.99</v>
      </c>
      <c r="C99" s="20" t="str">
        <f t="shared" si="4"/>
        <v/>
      </c>
      <c r="D99" s="20" t="str">
        <f t="shared" si="4"/>
        <v/>
      </c>
      <c r="E99" s="37" t="s">
        <v>192</v>
      </c>
      <c r="F99" s="47" t="s">
        <v>193</v>
      </c>
      <c r="G99" s="55"/>
      <c r="H99" s="39">
        <v>110</v>
      </c>
      <c r="I99" s="44"/>
      <c r="J99" s="44"/>
    </row>
    <row r="100" spans="1:10" ht="12.75" customHeight="1">
      <c r="A100" s="20">
        <v>0.83</v>
      </c>
      <c r="B100" s="20">
        <v>2</v>
      </c>
      <c r="C100" s="20">
        <f t="shared" si="4"/>
        <v>333757.51714285719</v>
      </c>
      <c r="D100" s="20">
        <f t="shared" si="4"/>
        <v>804233.57142857148</v>
      </c>
      <c r="E100" s="37" t="s">
        <v>59</v>
      </c>
      <c r="F100" s="54" t="s">
        <v>194</v>
      </c>
      <c r="G100" s="55"/>
      <c r="H100" s="39">
        <v>111</v>
      </c>
      <c r="I100" s="44">
        <v>2814807</v>
      </c>
      <c r="J100" s="44">
        <v>2814807</v>
      </c>
    </row>
    <row r="101" spans="1:10" ht="12.75" customHeight="1">
      <c r="A101" s="20">
        <v>0.84</v>
      </c>
      <c r="B101" s="20">
        <v>2.0099999999999998</v>
      </c>
      <c r="C101" s="20">
        <f t="shared" si="4"/>
        <v>337778.68</v>
      </c>
      <c r="D101" s="20">
        <f t="shared" si="4"/>
        <v>808254.73428571422</v>
      </c>
      <c r="E101" s="37" t="s">
        <v>62</v>
      </c>
      <c r="F101" s="47" t="s">
        <v>195</v>
      </c>
      <c r="G101" s="55"/>
      <c r="H101" s="39">
        <v>112</v>
      </c>
      <c r="I101" s="44">
        <v>2814807</v>
      </c>
      <c r="J101" s="44">
        <v>2814807</v>
      </c>
    </row>
    <row r="102" spans="1:10" ht="12.75" customHeight="1">
      <c r="A102" s="20">
        <v>0.85</v>
      </c>
      <c r="B102" s="20">
        <v>2.02</v>
      </c>
      <c r="C102" s="20" t="str">
        <f t="shared" si="4"/>
        <v/>
      </c>
      <c r="D102" s="20" t="str">
        <f t="shared" si="4"/>
        <v/>
      </c>
      <c r="E102" s="37" t="s">
        <v>65</v>
      </c>
      <c r="F102" s="47" t="s">
        <v>196</v>
      </c>
      <c r="G102" s="55"/>
      <c r="H102" s="39">
        <v>113</v>
      </c>
      <c r="I102" s="44"/>
      <c r="J102" s="44"/>
    </row>
    <row r="103" spans="1:10" ht="12.75" customHeight="1">
      <c r="A103" s="20">
        <v>0.86</v>
      </c>
      <c r="B103" s="20">
        <v>2.0299999999999998</v>
      </c>
      <c r="C103" s="20" t="str">
        <f t="shared" si="4"/>
        <v/>
      </c>
      <c r="D103" s="20" t="str">
        <f t="shared" si="4"/>
        <v/>
      </c>
      <c r="E103" s="37" t="s">
        <v>68</v>
      </c>
      <c r="F103" s="47" t="s">
        <v>197</v>
      </c>
      <c r="G103" s="55"/>
      <c r="H103" s="39">
        <v>114</v>
      </c>
      <c r="I103" s="44"/>
      <c r="J103" s="44"/>
    </row>
    <row r="104" spans="1:10" ht="12.75" customHeight="1">
      <c r="A104" s="20">
        <v>0.87</v>
      </c>
      <c r="B104" s="20">
        <v>2.04</v>
      </c>
      <c r="C104" s="20">
        <f t="shared" si="4"/>
        <v>3217.0419999999999</v>
      </c>
      <c r="D104" s="20">
        <f t="shared" si="4"/>
        <v>3701.05</v>
      </c>
      <c r="E104" s="37" t="s">
        <v>75</v>
      </c>
      <c r="F104" s="54" t="s">
        <v>198</v>
      </c>
      <c r="G104" s="55"/>
      <c r="H104" s="39">
        <v>115</v>
      </c>
      <c r="I104" s="44">
        <v>18478</v>
      </c>
      <c r="J104" s="44">
        <v>7251</v>
      </c>
    </row>
    <row r="105" spans="1:10" ht="12.75" customHeight="1">
      <c r="A105" s="20">
        <v>0.88</v>
      </c>
      <c r="B105" s="20">
        <v>2.0499999999999998</v>
      </c>
      <c r="C105" s="20" t="str">
        <f t="shared" si="4"/>
        <v/>
      </c>
      <c r="D105" s="20" t="str">
        <f t="shared" si="4"/>
        <v/>
      </c>
      <c r="E105" s="37" t="s">
        <v>152</v>
      </c>
      <c r="F105" s="47" t="s">
        <v>199</v>
      </c>
      <c r="G105" s="55"/>
      <c r="H105" s="39">
        <v>116</v>
      </c>
      <c r="I105" s="44"/>
      <c r="J105" s="44"/>
    </row>
    <row r="106" spans="1:10" ht="12.75" customHeight="1">
      <c r="A106" s="20">
        <v>0.89</v>
      </c>
      <c r="B106" s="20">
        <v>2.06</v>
      </c>
      <c r="C106" s="20">
        <f t="shared" si="4"/>
        <v>3290.9740000000002</v>
      </c>
      <c r="D106" s="20">
        <f t="shared" si="4"/>
        <v>3737.3249999999998</v>
      </c>
      <c r="E106" s="37" t="s">
        <v>154</v>
      </c>
      <c r="F106" s="47" t="s">
        <v>200</v>
      </c>
      <c r="G106" s="55"/>
      <c r="H106" s="39">
        <v>117</v>
      </c>
      <c r="I106" s="44">
        <v>18478</v>
      </c>
      <c r="J106" s="44">
        <v>7251</v>
      </c>
    </row>
    <row r="107" spans="1:10" ht="12.75" customHeight="1">
      <c r="A107" s="20">
        <v>0.9</v>
      </c>
      <c r="B107" s="20">
        <v>2.0699999999999998</v>
      </c>
      <c r="C107" s="20" t="str">
        <f t="shared" si="4"/>
        <v/>
      </c>
      <c r="D107" s="20" t="str">
        <f t="shared" si="4"/>
        <v/>
      </c>
      <c r="E107" s="37" t="s">
        <v>78</v>
      </c>
      <c r="F107" s="54" t="s">
        <v>201</v>
      </c>
      <c r="G107" s="55"/>
      <c r="H107" s="39">
        <v>118</v>
      </c>
      <c r="I107" s="44"/>
      <c r="J107" s="44"/>
    </row>
    <row r="108" spans="1:10" ht="12.75" customHeight="1">
      <c r="A108" s="20">
        <v>0.91</v>
      </c>
      <c r="B108" s="20">
        <v>2.08</v>
      </c>
      <c r="C108" s="20" t="str">
        <f t="shared" si="4"/>
        <v/>
      </c>
      <c r="D108" s="20" t="str">
        <f t="shared" si="4"/>
        <v/>
      </c>
      <c r="E108" s="37" t="s">
        <v>202</v>
      </c>
      <c r="F108" s="47" t="s">
        <v>203</v>
      </c>
      <c r="G108" s="55"/>
      <c r="H108" s="39">
        <v>119</v>
      </c>
      <c r="I108" s="44"/>
      <c r="J108" s="44"/>
    </row>
    <row r="109" spans="1:10" ht="12.75" customHeight="1">
      <c r="A109" s="20">
        <v>0.92</v>
      </c>
      <c r="B109" s="20">
        <v>2.09</v>
      </c>
      <c r="C109" s="20" t="str">
        <f t="shared" si="4"/>
        <v/>
      </c>
      <c r="D109" s="20" t="str">
        <f t="shared" si="4"/>
        <v/>
      </c>
      <c r="E109" s="37" t="s">
        <v>204</v>
      </c>
      <c r="F109" s="47" t="s">
        <v>205</v>
      </c>
      <c r="G109" s="55"/>
      <c r="H109" s="39">
        <v>120</v>
      </c>
      <c r="I109" s="44"/>
      <c r="J109" s="44"/>
    </row>
    <row r="110" spans="1:10" ht="12.75" customHeight="1">
      <c r="A110" s="20">
        <v>0.93</v>
      </c>
      <c r="B110" s="20">
        <v>2.1</v>
      </c>
      <c r="C110" s="20" t="str">
        <f t="shared" si="4"/>
        <v/>
      </c>
      <c r="D110" s="20" t="str">
        <f t="shared" si="4"/>
        <v/>
      </c>
      <c r="E110" s="41" t="s">
        <v>81</v>
      </c>
      <c r="F110" s="54" t="s">
        <v>206</v>
      </c>
      <c r="G110" s="55"/>
      <c r="H110" s="39">
        <v>121</v>
      </c>
      <c r="I110" s="44"/>
      <c r="J110" s="44"/>
    </row>
    <row r="111" spans="1:10" ht="12.75" customHeight="1">
      <c r="A111" s="20">
        <v>0.94</v>
      </c>
      <c r="B111" s="20">
        <v>2.11</v>
      </c>
      <c r="C111" s="20" t="str">
        <f t="shared" si="4"/>
        <v/>
      </c>
      <c r="D111" s="20" t="str">
        <f t="shared" si="4"/>
        <v/>
      </c>
      <c r="E111" s="37" t="s">
        <v>84</v>
      </c>
      <c r="F111" s="54" t="s">
        <v>207</v>
      </c>
      <c r="G111" s="55"/>
      <c r="H111" s="39">
        <v>122</v>
      </c>
      <c r="I111" s="44"/>
      <c r="J111" s="44"/>
    </row>
    <row r="112" spans="1:10" ht="12.75" customHeight="1">
      <c r="A112" s="20">
        <v>0.95</v>
      </c>
      <c r="B112" s="20">
        <v>2.12</v>
      </c>
      <c r="C112" s="20">
        <f t="shared" si="4"/>
        <v>2306965.8000000003</v>
      </c>
      <c r="D112" s="20">
        <f t="shared" si="4"/>
        <v>5143278.6750000007</v>
      </c>
      <c r="E112" s="37" t="s">
        <v>19</v>
      </c>
      <c r="F112" s="54" t="s">
        <v>208</v>
      </c>
      <c r="G112" s="55"/>
      <c r="H112" s="39">
        <v>123</v>
      </c>
      <c r="I112" s="44">
        <v>19427064</v>
      </c>
      <c r="J112" s="44">
        <v>19408587</v>
      </c>
    </row>
    <row r="113" spans="1:919" ht="12.75" customHeight="1">
      <c r="A113" s="20">
        <v>0.96</v>
      </c>
      <c r="B113" s="20">
        <v>2.13</v>
      </c>
      <c r="C113" s="20" t="str">
        <f t="shared" si="4"/>
        <v/>
      </c>
      <c r="D113" s="20" t="str">
        <f t="shared" si="4"/>
        <v/>
      </c>
      <c r="E113" s="41"/>
      <c r="F113" s="54" t="s">
        <v>209</v>
      </c>
      <c r="G113" s="39"/>
      <c r="H113" s="39"/>
      <c r="I113" s="40"/>
      <c r="J113" s="40"/>
    </row>
    <row r="114" spans="1:919" ht="12.75" customHeight="1">
      <c r="A114" s="20">
        <v>0.97</v>
      </c>
      <c r="B114" s="20">
        <v>2.14</v>
      </c>
      <c r="C114" s="20">
        <f t="shared" si="4"/>
        <v>145010.01833333331</v>
      </c>
      <c r="D114" s="20">
        <f t="shared" si="4"/>
        <v>347233.42571428575</v>
      </c>
      <c r="E114" s="41" t="s">
        <v>120</v>
      </c>
      <c r="F114" s="54" t="s">
        <v>210</v>
      </c>
      <c r="G114" s="55"/>
      <c r="H114" s="39">
        <v>124</v>
      </c>
      <c r="I114" s="44">
        <v>896957</v>
      </c>
      <c r="J114" s="44">
        <v>1135800</v>
      </c>
    </row>
    <row r="115" spans="1:919" ht="12.75" customHeight="1">
      <c r="A115" s="20">
        <v>0.98</v>
      </c>
      <c r="B115" s="20">
        <v>2.15</v>
      </c>
      <c r="C115" s="20">
        <f t="shared" si="4"/>
        <v>146504.95666666667</v>
      </c>
      <c r="D115" s="20">
        <f t="shared" si="4"/>
        <v>348856.00714285718</v>
      </c>
      <c r="E115" s="37" t="s">
        <v>22</v>
      </c>
      <c r="F115" s="54" t="s">
        <v>211</v>
      </c>
      <c r="G115" s="55"/>
      <c r="H115" s="39">
        <v>125</v>
      </c>
      <c r="I115" s="44">
        <v>896957</v>
      </c>
      <c r="J115" s="44">
        <v>1135800</v>
      </c>
    </row>
    <row r="116" spans="1:919" ht="12.75" customHeight="1">
      <c r="A116" s="20">
        <v>0.99</v>
      </c>
      <c r="B116" s="20">
        <v>2.16</v>
      </c>
      <c r="C116" s="20">
        <f t="shared" si="4"/>
        <v>111495.95500000002</v>
      </c>
      <c r="D116" s="20">
        <f t="shared" si="4"/>
        <v>281676.88</v>
      </c>
      <c r="E116" s="37" t="s">
        <v>25</v>
      </c>
      <c r="F116" s="47" t="s">
        <v>212</v>
      </c>
      <c r="G116" s="55"/>
      <c r="H116" s="39">
        <v>126</v>
      </c>
      <c r="I116" s="44">
        <v>675721</v>
      </c>
      <c r="J116" s="44">
        <v>782427</v>
      </c>
    </row>
    <row r="117" spans="1:919" ht="5.25" customHeight="1">
      <c r="E117" s="21"/>
      <c r="F117" s="21"/>
      <c r="G117" s="21"/>
      <c r="H117" s="21"/>
      <c r="I117" s="21"/>
    </row>
    <row r="118" spans="1:919" ht="17.25" customHeight="1">
      <c r="E118" s="51" t="str">
        <f>E38</f>
        <v>Kontrolni broj: 108132597</v>
      </c>
      <c r="F118" s="21"/>
      <c r="H118" s="21"/>
      <c r="I118" s="21"/>
      <c r="J118" s="58" t="s">
        <v>213</v>
      </c>
    </row>
    <row r="119" spans="1:919" ht="33" customHeight="1">
      <c r="E119" s="27" t="s">
        <v>12</v>
      </c>
      <c r="F119" s="28" t="s">
        <v>13</v>
      </c>
      <c r="G119" s="28" t="s">
        <v>14</v>
      </c>
      <c r="H119" s="29" t="s">
        <v>15</v>
      </c>
      <c r="I119" s="29" t="s">
        <v>16</v>
      </c>
      <c r="J119" s="30" t="s">
        <v>17</v>
      </c>
    </row>
    <row r="120" spans="1:919" s="36" customFormat="1" ht="13.5" customHeight="1">
      <c r="A120" s="20"/>
      <c r="B120" s="20"/>
      <c r="C120" s="20"/>
      <c r="D120" s="20"/>
      <c r="E120" s="32">
        <v>1</v>
      </c>
      <c r="F120" s="33">
        <v>2</v>
      </c>
      <c r="G120" s="33">
        <v>3</v>
      </c>
      <c r="H120" s="34">
        <v>4</v>
      </c>
      <c r="I120" s="34">
        <v>5</v>
      </c>
      <c r="J120" s="34">
        <v>6</v>
      </c>
      <c r="K120" s="35"/>
      <c r="L120" s="35"/>
      <c r="M120" s="35"/>
      <c r="N120" s="35"/>
      <c r="O120" s="35"/>
      <c r="P120" s="35"/>
      <c r="Q120" s="35"/>
      <c r="R120" s="35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  <c r="AF120" s="35"/>
      <c r="AG120" s="35"/>
      <c r="AH120" s="35"/>
      <c r="AI120" s="35"/>
      <c r="AJ120" s="35"/>
      <c r="AK120" s="35"/>
      <c r="AL120" s="35"/>
      <c r="AM120" s="35"/>
      <c r="AN120" s="35"/>
      <c r="AO120" s="35"/>
      <c r="AP120" s="35"/>
      <c r="AQ120" s="35"/>
      <c r="AR120" s="35"/>
      <c r="AS120" s="35"/>
      <c r="AT120" s="35"/>
      <c r="AU120" s="35"/>
      <c r="AV120" s="35"/>
      <c r="AW120" s="35"/>
      <c r="AX120" s="35"/>
      <c r="AY120" s="35"/>
      <c r="AZ120" s="35"/>
      <c r="BA120" s="35"/>
      <c r="BB120" s="35"/>
      <c r="BC120" s="35"/>
      <c r="BD120" s="35"/>
      <c r="BE120" s="35"/>
      <c r="BF120" s="35"/>
      <c r="BG120" s="35"/>
      <c r="BH120" s="35"/>
      <c r="BI120" s="35"/>
      <c r="BJ120" s="35"/>
      <c r="BK120" s="35"/>
      <c r="BL120" s="35"/>
      <c r="BM120" s="35"/>
      <c r="BN120" s="35"/>
      <c r="BO120" s="35"/>
      <c r="BP120" s="35"/>
      <c r="BQ120" s="35"/>
      <c r="BR120" s="35"/>
      <c r="BS120" s="35"/>
      <c r="BT120" s="35"/>
      <c r="BU120" s="35"/>
      <c r="BV120" s="35"/>
      <c r="BW120" s="35"/>
      <c r="BX120" s="35"/>
      <c r="BY120" s="35"/>
      <c r="BZ120" s="35"/>
      <c r="CA120" s="35"/>
      <c r="CB120" s="35"/>
      <c r="CC120" s="35"/>
      <c r="CD120" s="35"/>
      <c r="CE120" s="35"/>
      <c r="CF120" s="35"/>
      <c r="CG120" s="35"/>
      <c r="CH120" s="35"/>
      <c r="CI120" s="35"/>
      <c r="CJ120" s="35"/>
      <c r="CK120" s="35"/>
      <c r="CL120" s="35"/>
      <c r="CM120" s="35"/>
      <c r="CN120" s="35"/>
      <c r="CO120" s="35"/>
      <c r="CP120" s="35"/>
      <c r="CQ120" s="35"/>
      <c r="CR120" s="35"/>
      <c r="CS120" s="35"/>
      <c r="CT120" s="35"/>
      <c r="CU120" s="35"/>
      <c r="CV120" s="35"/>
      <c r="CW120" s="35"/>
      <c r="CX120" s="35"/>
      <c r="CY120" s="35"/>
      <c r="CZ120" s="35"/>
      <c r="DA120" s="35"/>
      <c r="DB120" s="35"/>
      <c r="DC120" s="35"/>
      <c r="DD120" s="35"/>
      <c r="DE120" s="35"/>
      <c r="DF120" s="35"/>
      <c r="DG120" s="35"/>
      <c r="DH120" s="35"/>
      <c r="DI120" s="35"/>
      <c r="DJ120" s="35"/>
      <c r="DK120" s="35"/>
      <c r="DL120" s="35"/>
      <c r="DM120" s="35"/>
      <c r="DN120" s="35"/>
      <c r="DO120" s="35"/>
      <c r="DP120" s="35"/>
      <c r="DQ120" s="35"/>
      <c r="DR120" s="35"/>
      <c r="DS120" s="35"/>
      <c r="DT120" s="35"/>
      <c r="DU120" s="35"/>
      <c r="DV120" s="35"/>
      <c r="DW120" s="35"/>
      <c r="DX120" s="35"/>
      <c r="DY120" s="35"/>
      <c r="DZ120" s="35"/>
      <c r="EA120" s="35"/>
      <c r="EB120" s="35"/>
      <c r="EC120" s="35"/>
      <c r="ED120" s="35"/>
      <c r="EE120" s="35"/>
      <c r="EF120" s="35"/>
      <c r="EG120" s="35"/>
      <c r="EH120" s="35"/>
      <c r="EI120" s="35"/>
      <c r="EJ120" s="35"/>
      <c r="EK120" s="35"/>
      <c r="EL120" s="35"/>
      <c r="EM120" s="35"/>
      <c r="EN120" s="35"/>
      <c r="EO120" s="35"/>
      <c r="EP120" s="35"/>
      <c r="EQ120" s="35"/>
      <c r="ER120" s="35"/>
      <c r="ES120" s="35"/>
      <c r="ET120" s="35"/>
      <c r="EU120" s="35"/>
      <c r="EV120" s="35"/>
      <c r="EW120" s="35"/>
      <c r="EX120" s="35"/>
      <c r="EY120" s="35"/>
      <c r="EZ120" s="35"/>
      <c r="FA120" s="35"/>
      <c r="FB120" s="35"/>
      <c r="FC120" s="35"/>
      <c r="FD120" s="35"/>
      <c r="FE120" s="35"/>
      <c r="FF120" s="35"/>
      <c r="FG120" s="35"/>
      <c r="FH120" s="35"/>
      <c r="FI120" s="35"/>
      <c r="FJ120" s="35"/>
      <c r="FK120" s="35"/>
      <c r="FL120" s="35"/>
      <c r="FM120" s="35"/>
      <c r="FN120" s="35"/>
      <c r="FO120" s="35"/>
      <c r="FP120" s="35"/>
      <c r="FQ120" s="35"/>
      <c r="FR120" s="35"/>
      <c r="FS120" s="35"/>
      <c r="FT120" s="35"/>
      <c r="FU120" s="35"/>
      <c r="FV120" s="35"/>
      <c r="FW120" s="35"/>
      <c r="FX120" s="35"/>
      <c r="FY120" s="35"/>
      <c r="FZ120" s="35"/>
      <c r="GA120" s="35"/>
      <c r="GB120" s="35"/>
      <c r="GC120" s="35"/>
      <c r="GD120" s="35"/>
      <c r="GE120" s="35"/>
      <c r="GF120" s="35"/>
      <c r="GG120" s="35"/>
      <c r="GH120" s="35"/>
      <c r="GI120" s="35"/>
      <c r="GJ120" s="35"/>
      <c r="GK120" s="35"/>
      <c r="GL120" s="35"/>
      <c r="GM120" s="35"/>
      <c r="GN120" s="35"/>
      <c r="GO120" s="35"/>
      <c r="GP120" s="35"/>
      <c r="GQ120" s="35"/>
      <c r="GR120" s="35"/>
      <c r="GS120" s="35"/>
      <c r="GT120" s="35"/>
      <c r="GU120" s="35"/>
      <c r="GV120" s="35"/>
      <c r="GW120" s="35"/>
      <c r="GX120" s="35"/>
      <c r="GY120" s="35"/>
      <c r="GZ120" s="35"/>
      <c r="HA120" s="35"/>
      <c r="HB120" s="35"/>
      <c r="HC120" s="35"/>
      <c r="HD120" s="35"/>
      <c r="HE120" s="35"/>
      <c r="HF120" s="35"/>
      <c r="HG120" s="35"/>
      <c r="HH120" s="35"/>
      <c r="HI120" s="35"/>
      <c r="HJ120" s="35"/>
      <c r="HK120" s="35"/>
      <c r="HL120" s="35"/>
      <c r="HM120" s="35"/>
      <c r="HN120" s="35"/>
      <c r="HO120" s="35"/>
      <c r="HP120" s="35"/>
      <c r="HQ120" s="35"/>
      <c r="HR120" s="35"/>
      <c r="HS120" s="35"/>
      <c r="HT120" s="35"/>
      <c r="HU120" s="35"/>
      <c r="HV120" s="35"/>
      <c r="HW120" s="35"/>
      <c r="HX120" s="35"/>
      <c r="HY120" s="35"/>
      <c r="HZ120" s="35"/>
      <c r="IA120" s="35"/>
      <c r="IB120" s="35"/>
      <c r="IC120" s="35"/>
      <c r="ID120" s="35"/>
      <c r="IE120" s="35"/>
      <c r="IF120" s="35"/>
      <c r="IG120" s="35"/>
      <c r="IH120" s="35"/>
      <c r="II120" s="35"/>
      <c r="IJ120" s="35"/>
      <c r="IK120" s="35"/>
      <c r="IL120" s="35"/>
      <c r="IM120" s="35"/>
      <c r="IN120" s="35"/>
      <c r="IO120" s="35"/>
      <c r="IP120" s="35"/>
      <c r="IQ120" s="35"/>
      <c r="IR120" s="35"/>
      <c r="IS120" s="35"/>
      <c r="IT120" s="35"/>
      <c r="IU120" s="35"/>
      <c r="IV120" s="35"/>
      <c r="IW120" s="35"/>
      <c r="IX120" s="35"/>
      <c r="IY120" s="35"/>
      <c r="IZ120" s="35"/>
      <c r="JA120" s="35"/>
      <c r="JB120" s="35"/>
      <c r="JC120" s="35"/>
      <c r="JD120" s="35"/>
      <c r="JE120" s="35"/>
      <c r="JF120" s="35"/>
      <c r="JG120" s="35"/>
      <c r="JH120" s="35"/>
      <c r="JI120" s="35"/>
      <c r="JJ120" s="35"/>
      <c r="JK120" s="35"/>
      <c r="JL120" s="35"/>
      <c r="JM120" s="35"/>
      <c r="JN120" s="35"/>
      <c r="JO120" s="35"/>
      <c r="JP120" s="35"/>
      <c r="JQ120" s="35"/>
      <c r="JR120" s="35"/>
      <c r="JS120" s="35"/>
      <c r="JT120" s="35"/>
      <c r="JU120" s="35"/>
      <c r="JV120" s="35"/>
      <c r="JW120" s="35"/>
      <c r="JX120" s="35"/>
      <c r="JY120" s="35"/>
      <c r="JZ120" s="35"/>
      <c r="KA120" s="35"/>
      <c r="KB120" s="35"/>
      <c r="KC120" s="35"/>
      <c r="KD120" s="35"/>
      <c r="KE120" s="35"/>
      <c r="KF120" s="35"/>
      <c r="KG120" s="35"/>
      <c r="KH120" s="35"/>
      <c r="KI120" s="35"/>
      <c r="KJ120" s="35"/>
      <c r="KK120" s="35"/>
      <c r="KL120" s="35"/>
      <c r="KM120" s="35"/>
      <c r="KN120" s="35"/>
      <c r="KO120" s="35"/>
      <c r="KP120" s="35"/>
      <c r="KQ120" s="35"/>
      <c r="KR120" s="35"/>
      <c r="KS120" s="35"/>
      <c r="KT120" s="35"/>
      <c r="KU120" s="35"/>
      <c r="KV120" s="35"/>
      <c r="KW120" s="35"/>
      <c r="KX120" s="35"/>
      <c r="KY120" s="35"/>
      <c r="KZ120" s="35"/>
      <c r="LA120" s="35"/>
      <c r="LB120" s="35"/>
      <c r="LC120" s="35"/>
      <c r="LD120" s="35"/>
      <c r="LE120" s="35"/>
      <c r="LF120" s="35"/>
      <c r="LG120" s="35"/>
      <c r="LH120" s="35"/>
      <c r="LI120" s="35"/>
      <c r="LJ120" s="35"/>
      <c r="LK120" s="35"/>
      <c r="LL120" s="35"/>
      <c r="LM120" s="35"/>
      <c r="LN120" s="35"/>
      <c r="LO120" s="35"/>
      <c r="LP120" s="35"/>
      <c r="LQ120" s="35"/>
      <c r="LR120" s="35"/>
      <c r="LS120" s="35"/>
      <c r="LT120" s="35"/>
      <c r="LU120" s="35"/>
      <c r="LV120" s="35"/>
      <c r="LW120" s="35"/>
      <c r="LX120" s="35"/>
      <c r="LY120" s="35"/>
      <c r="LZ120" s="35"/>
      <c r="MA120" s="35"/>
      <c r="MB120" s="35"/>
      <c r="MC120" s="35"/>
      <c r="MD120" s="35"/>
      <c r="ME120" s="35"/>
      <c r="MF120" s="35"/>
      <c r="MG120" s="35"/>
      <c r="MH120" s="35"/>
      <c r="MI120" s="35"/>
      <c r="MJ120" s="35"/>
      <c r="MK120" s="35"/>
      <c r="ML120" s="35"/>
      <c r="MM120" s="35"/>
      <c r="MN120" s="35"/>
      <c r="MO120" s="35"/>
      <c r="MP120" s="35"/>
      <c r="MQ120" s="35"/>
      <c r="MR120" s="35"/>
      <c r="MS120" s="35"/>
      <c r="MT120" s="35"/>
      <c r="MU120" s="35"/>
      <c r="MV120" s="35"/>
      <c r="MW120" s="35"/>
      <c r="MX120" s="35"/>
      <c r="MY120" s="35"/>
      <c r="MZ120" s="35"/>
      <c r="NA120" s="35"/>
      <c r="NB120" s="35"/>
      <c r="NC120" s="35"/>
      <c r="ND120" s="35"/>
      <c r="NE120" s="35"/>
      <c r="NF120" s="35"/>
      <c r="NG120" s="35"/>
      <c r="NH120" s="35"/>
      <c r="NI120" s="35"/>
      <c r="NJ120" s="35"/>
      <c r="NK120" s="35"/>
      <c r="NL120" s="35"/>
      <c r="NM120" s="35"/>
      <c r="NN120" s="35"/>
      <c r="NO120" s="35"/>
      <c r="NP120" s="35"/>
      <c r="NQ120" s="35"/>
      <c r="NR120" s="35"/>
      <c r="NS120" s="35"/>
      <c r="NT120" s="35"/>
      <c r="NU120" s="35"/>
      <c r="NV120" s="35"/>
      <c r="NW120" s="35"/>
      <c r="NX120" s="35"/>
      <c r="NY120" s="35"/>
      <c r="NZ120" s="35"/>
      <c r="OA120" s="35"/>
      <c r="OB120" s="35"/>
      <c r="OC120" s="35"/>
      <c r="OD120" s="35"/>
      <c r="OE120" s="35"/>
      <c r="OF120" s="35"/>
      <c r="OG120" s="35"/>
      <c r="OH120" s="35"/>
      <c r="OI120" s="35"/>
      <c r="OJ120" s="35"/>
      <c r="OK120" s="35"/>
      <c r="OL120" s="35"/>
      <c r="OM120" s="35"/>
      <c r="ON120" s="35"/>
      <c r="OO120" s="35"/>
      <c r="OP120" s="35"/>
      <c r="OQ120" s="35"/>
      <c r="OR120" s="35"/>
      <c r="OS120" s="35"/>
      <c r="OT120" s="35"/>
      <c r="OU120" s="35"/>
      <c r="OV120" s="35"/>
      <c r="OW120" s="35"/>
      <c r="OX120" s="35"/>
      <c r="OY120" s="35"/>
      <c r="OZ120" s="35"/>
      <c r="PA120" s="35"/>
      <c r="PB120" s="35"/>
      <c r="PC120" s="35"/>
      <c r="PD120" s="35"/>
      <c r="PE120" s="35"/>
      <c r="PF120" s="35"/>
      <c r="PG120" s="35"/>
      <c r="PH120" s="35"/>
      <c r="PI120" s="35"/>
      <c r="PJ120" s="35"/>
      <c r="PK120" s="35"/>
      <c r="PL120" s="35"/>
      <c r="PM120" s="35"/>
      <c r="PN120" s="35"/>
      <c r="PO120" s="35"/>
      <c r="PP120" s="35"/>
      <c r="PQ120" s="35"/>
      <c r="PR120" s="35"/>
      <c r="PS120" s="35"/>
      <c r="PT120" s="35"/>
      <c r="PU120" s="35"/>
      <c r="PV120" s="35"/>
      <c r="PW120" s="35"/>
      <c r="PX120" s="35"/>
      <c r="PY120" s="35"/>
      <c r="PZ120" s="35"/>
      <c r="QA120" s="35"/>
      <c r="QB120" s="35"/>
      <c r="QC120" s="35"/>
      <c r="QD120" s="35"/>
      <c r="QE120" s="35"/>
      <c r="QF120" s="35"/>
      <c r="QG120" s="35"/>
      <c r="QH120" s="35"/>
      <c r="QI120" s="35"/>
      <c r="QJ120" s="35"/>
      <c r="QK120" s="35"/>
      <c r="QL120" s="35"/>
      <c r="QM120" s="35"/>
      <c r="QN120" s="35"/>
      <c r="QO120" s="35"/>
      <c r="QP120" s="35"/>
      <c r="QQ120" s="35"/>
      <c r="QR120" s="35"/>
      <c r="QS120" s="35"/>
      <c r="QT120" s="35"/>
      <c r="QU120" s="35"/>
      <c r="QV120" s="35"/>
      <c r="QW120" s="35"/>
      <c r="QX120" s="35"/>
      <c r="QY120" s="35"/>
      <c r="QZ120" s="35"/>
      <c r="RA120" s="35"/>
      <c r="RB120" s="35"/>
      <c r="RC120" s="35"/>
      <c r="RD120" s="35"/>
      <c r="RE120" s="35"/>
      <c r="RF120" s="35"/>
      <c r="RG120" s="35"/>
      <c r="RH120" s="35"/>
      <c r="RI120" s="35"/>
      <c r="RJ120" s="35"/>
      <c r="RK120" s="35"/>
      <c r="RL120" s="35"/>
      <c r="RM120" s="35"/>
      <c r="RN120" s="35"/>
      <c r="RO120" s="35"/>
      <c r="RP120" s="35"/>
      <c r="RQ120" s="35"/>
      <c r="RR120" s="35"/>
      <c r="RS120" s="35"/>
      <c r="RT120" s="35"/>
      <c r="RU120" s="35"/>
      <c r="RV120" s="35"/>
      <c r="RW120" s="35"/>
      <c r="RX120" s="35"/>
      <c r="RY120" s="35"/>
      <c r="RZ120" s="35"/>
      <c r="SA120" s="35"/>
      <c r="SB120" s="35"/>
      <c r="SC120" s="35"/>
      <c r="SD120" s="35"/>
      <c r="SE120" s="35"/>
      <c r="SF120" s="35"/>
      <c r="SG120" s="35"/>
      <c r="SH120" s="35"/>
      <c r="SI120" s="35"/>
      <c r="SJ120" s="35"/>
      <c r="SK120" s="35"/>
      <c r="SL120" s="35"/>
      <c r="SM120" s="35"/>
      <c r="SN120" s="35"/>
      <c r="SO120" s="35"/>
      <c r="SP120" s="35"/>
      <c r="SQ120" s="35"/>
      <c r="SR120" s="35"/>
      <c r="SS120" s="35"/>
      <c r="ST120" s="35"/>
      <c r="SU120" s="35"/>
      <c r="SV120" s="35"/>
      <c r="SW120" s="35"/>
      <c r="SX120" s="35"/>
      <c r="SY120" s="35"/>
      <c r="SZ120" s="35"/>
      <c r="TA120" s="35"/>
      <c r="TB120" s="35"/>
      <c r="TC120" s="35"/>
      <c r="TD120" s="35"/>
      <c r="TE120" s="35"/>
      <c r="TF120" s="35"/>
      <c r="TG120" s="35"/>
      <c r="TH120" s="35"/>
      <c r="TI120" s="35"/>
      <c r="TJ120" s="35"/>
      <c r="TK120" s="35"/>
      <c r="TL120" s="35"/>
      <c r="TM120" s="35"/>
      <c r="TN120" s="35"/>
      <c r="TO120" s="35"/>
      <c r="TP120" s="35"/>
      <c r="TQ120" s="35"/>
      <c r="TR120" s="35"/>
      <c r="TS120" s="35"/>
      <c r="TT120" s="35"/>
      <c r="TU120" s="35"/>
      <c r="TV120" s="35"/>
      <c r="TW120" s="35"/>
      <c r="TX120" s="35"/>
      <c r="TY120" s="35"/>
      <c r="TZ120" s="35"/>
      <c r="UA120" s="35"/>
      <c r="UB120" s="35"/>
      <c r="UC120" s="35"/>
      <c r="UD120" s="35"/>
      <c r="UE120" s="35"/>
      <c r="UF120" s="35"/>
      <c r="UG120" s="35"/>
      <c r="UH120" s="35"/>
      <c r="UI120" s="35"/>
      <c r="UJ120" s="35"/>
      <c r="UK120" s="35"/>
      <c r="UL120" s="35"/>
      <c r="UM120" s="35"/>
      <c r="UN120" s="35"/>
      <c r="UO120" s="35"/>
      <c r="UP120" s="35"/>
      <c r="UQ120" s="35"/>
      <c r="UR120" s="35"/>
      <c r="US120" s="35"/>
      <c r="UT120" s="35"/>
      <c r="UU120" s="35"/>
      <c r="UV120" s="35"/>
      <c r="UW120" s="35"/>
      <c r="UX120" s="35"/>
      <c r="UY120" s="35"/>
      <c r="UZ120" s="35"/>
      <c r="VA120" s="35"/>
      <c r="VB120" s="35"/>
      <c r="VC120" s="35"/>
      <c r="VD120" s="35"/>
      <c r="VE120" s="35"/>
      <c r="VF120" s="35"/>
      <c r="VG120" s="35"/>
      <c r="VH120" s="35"/>
      <c r="VI120" s="35"/>
      <c r="VJ120" s="35"/>
      <c r="VK120" s="35"/>
      <c r="VL120" s="35"/>
      <c r="VM120" s="35"/>
      <c r="VN120" s="35"/>
      <c r="VO120" s="35"/>
      <c r="VP120" s="35"/>
      <c r="VQ120" s="35"/>
      <c r="VR120" s="35"/>
      <c r="VS120" s="35"/>
      <c r="VT120" s="35"/>
      <c r="VU120" s="35"/>
      <c r="VV120" s="35"/>
      <c r="VW120" s="35"/>
      <c r="VX120" s="35"/>
      <c r="VY120" s="35"/>
      <c r="VZ120" s="35"/>
      <c r="WA120" s="35"/>
      <c r="WB120" s="35"/>
      <c r="WC120" s="35"/>
      <c r="WD120" s="35"/>
      <c r="WE120" s="35"/>
      <c r="WF120" s="35"/>
      <c r="WG120" s="35"/>
      <c r="WH120" s="35"/>
      <c r="WI120" s="35"/>
      <c r="WJ120" s="35"/>
      <c r="WK120" s="35"/>
      <c r="WL120" s="35"/>
      <c r="WM120" s="35"/>
      <c r="WN120" s="35"/>
      <c r="WO120" s="35"/>
      <c r="WP120" s="35"/>
      <c r="WQ120" s="35"/>
      <c r="WR120" s="35"/>
      <c r="WS120" s="35"/>
      <c r="WT120" s="35"/>
      <c r="WU120" s="35"/>
      <c r="WV120" s="35"/>
      <c r="WW120" s="35"/>
      <c r="WX120" s="35"/>
      <c r="WY120" s="35"/>
      <c r="WZ120" s="35"/>
      <c r="XA120" s="35"/>
      <c r="XB120" s="35"/>
      <c r="XC120" s="35"/>
      <c r="XD120" s="35"/>
      <c r="XE120" s="35"/>
      <c r="XF120" s="35"/>
      <c r="XG120" s="35"/>
      <c r="XH120" s="35"/>
      <c r="XI120" s="35"/>
      <c r="XJ120" s="35"/>
      <c r="XK120" s="35"/>
      <c r="XL120" s="35"/>
      <c r="XM120" s="35"/>
      <c r="XN120" s="35"/>
      <c r="XO120" s="35"/>
      <c r="XP120" s="35"/>
      <c r="XQ120" s="35"/>
      <c r="XR120" s="35"/>
      <c r="XS120" s="35"/>
      <c r="XT120" s="35"/>
      <c r="XU120" s="35"/>
      <c r="XV120" s="35"/>
      <c r="XW120" s="35"/>
      <c r="XX120" s="35"/>
      <c r="XY120" s="35"/>
      <c r="XZ120" s="35"/>
      <c r="YA120" s="35"/>
      <c r="YB120" s="35"/>
      <c r="YC120" s="35"/>
      <c r="YD120" s="35"/>
      <c r="YE120" s="35"/>
      <c r="YF120" s="35"/>
      <c r="YG120" s="35"/>
      <c r="YH120" s="35"/>
      <c r="YI120" s="35"/>
      <c r="YJ120" s="35"/>
      <c r="YK120" s="35"/>
      <c r="YL120" s="35"/>
      <c r="YM120" s="35"/>
      <c r="YN120" s="35"/>
      <c r="YO120" s="35"/>
      <c r="YP120" s="35"/>
      <c r="YQ120" s="35"/>
      <c r="YR120" s="35"/>
      <c r="YS120" s="35"/>
      <c r="YT120" s="35"/>
      <c r="YU120" s="35"/>
      <c r="YV120" s="35"/>
      <c r="YW120" s="35"/>
      <c r="YX120" s="35"/>
      <c r="YY120" s="35"/>
      <c r="YZ120" s="35"/>
      <c r="ZA120" s="35"/>
      <c r="ZB120" s="35"/>
      <c r="ZC120" s="35"/>
      <c r="ZD120" s="35"/>
      <c r="ZE120" s="35"/>
      <c r="ZF120" s="35"/>
      <c r="ZG120" s="35"/>
      <c r="ZH120" s="35"/>
      <c r="ZI120" s="35"/>
      <c r="ZJ120" s="35"/>
      <c r="ZK120" s="35"/>
      <c r="ZL120" s="35"/>
      <c r="ZM120" s="35"/>
      <c r="ZN120" s="35"/>
      <c r="ZO120" s="35"/>
      <c r="ZP120" s="35"/>
      <c r="ZQ120" s="35"/>
      <c r="ZR120" s="35"/>
      <c r="ZS120" s="35"/>
      <c r="ZT120" s="35"/>
      <c r="ZU120" s="35"/>
      <c r="ZV120" s="35"/>
      <c r="ZW120" s="35"/>
      <c r="ZX120" s="35"/>
      <c r="ZY120" s="35"/>
      <c r="ZZ120" s="35"/>
      <c r="AAA120" s="35"/>
      <c r="AAB120" s="35"/>
      <c r="AAC120" s="35"/>
      <c r="AAD120" s="35"/>
      <c r="AAE120" s="35"/>
      <c r="AAF120" s="35"/>
      <c r="AAG120" s="35"/>
      <c r="AAH120" s="35"/>
      <c r="AAI120" s="35"/>
      <c r="AAJ120" s="35"/>
      <c r="AAK120" s="35"/>
      <c r="AAL120" s="35"/>
      <c r="AAM120" s="35"/>
      <c r="AAN120" s="35"/>
      <c r="AAO120" s="35"/>
      <c r="AAP120" s="35"/>
      <c r="AAQ120" s="35"/>
      <c r="AAR120" s="35"/>
      <c r="AAS120" s="35"/>
      <c r="AAT120" s="35"/>
      <c r="AAU120" s="35"/>
      <c r="AAV120" s="35"/>
      <c r="AAW120" s="35"/>
      <c r="AAX120" s="35"/>
      <c r="AAY120" s="35"/>
      <c r="AAZ120" s="35"/>
      <c r="ABA120" s="35"/>
      <c r="ABB120" s="35"/>
      <c r="ABC120" s="35"/>
      <c r="ABD120" s="35"/>
      <c r="ABE120" s="35"/>
      <c r="ABF120" s="35"/>
      <c r="ABG120" s="35"/>
      <c r="ABH120" s="35"/>
      <c r="ABI120" s="35"/>
      <c r="ABJ120" s="35"/>
      <c r="ABK120" s="35"/>
      <c r="ABL120" s="35"/>
      <c r="ABM120" s="35"/>
      <c r="ABN120" s="35"/>
      <c r="ABO120" s="35"/>
      <c r="ABP120" s="35"/>
      <c r="ABQ120" s="35"/>
      <c r="ABR120" s="35"/>
      <c r="ABS120" s="35"/>
      <c r="ABT120" s="35"/>
      <c r="ABU120" s="35"/>
      <c r="ABV120" s="35"/>
      <c r="ABW120" s="35"/>
      <c r="ABX120" s="35"/>
      <c r="ABY120" s="35"/>
      <c r="ABZ120" s="35"/>
      <c r="ACA120" s="35"/>
      <c r="ACB120" s="35"/>
      <c r="ACC120" s="35"/>
      <c r="ACD120" s="35"/>
      <c r="ACE120" s="35"/>
      <c r="ACF120" s="35"/>
      <c r="ACG120" s="35"/>
      <c r="ACH120" s="35"/>
      <c r="ACI120" s="35"/>
      <c r="ACJ120" s="35"/>
      <c r="ACK120" s="35"/>
      <c r="ACL120" s="35"/>
      <c r="ACM120" s="35"/>
      <c r="ACN120" s="35"/>
      <c r="ACO120" s="35"/>
      <c r="ACP120" s="35"/>
      <c r="ACQ120" s="35"/>
      <c r="ACR120" s="35"/>
      <c r="ACS120" s="35"/>
      <c r="ACT120" s="35"/>
      <c r="ACU120" s="35"/>
      <c r="ACV120" s="35"/>
      <c r="ACW120" s="35"/>
      <c r="ACX120" s="35"/>
      <c r="ACY120" s="35"/>
      <c r="ACZ120" s="35"/>
      <c r="ADA120" s="35"/>
      <c r="ADB120" s="35"/>
      <c r="ADC120" s="35"/>
      <c r="ADD120" s="35"/>
      <c r="ADE120" s="35"/>
      <c r="ADF120" s="35"/>
      <c r="ADG120" s="35"/>
      <c r="ADH120" s="35"/>
      <c r="ADI120" s="35"/>
      <c r="ADJ120" s="35"/>
      <c r="ADK120" s="35"/>
      <c r="ADL120" s="35"/>
      <c r="ADM120" s="35"/>
      <c r="ADN120" s="35"/>
      <c r="ADO120" s="35"/>
      <c r="ADP120" s="35"/>
      <c r="ADQ120" s="35"/>
      <c r="ADR120" s="35"/>
      <c r="ADS120" s="35"/>
      <c r="ADT120" s="35"/>
      <c r="ADU120" s="35"/>
      <c r="ADV120" s="35"/>
      <c r="ADW120" s="35"/>
      <c r="ADX120" s="35"/>
      <c r="ADY120" s="35"/>
      <c r="ADZ120" s="35"/>
      <c r="AEA120" s="35"/>
      <c r="AEB120" s="35"/>
      <c r="AEC120" s="35"/>
      <c r="AED120" s="35"/>
      <c r="AEE120" s="35"/>
      <c r="AEF120" s="35"/>
      <c r="AEG120" s="35"/>
      <c r="AEH120" s="35"/>
      <c r="AEI120" s="35"/>
      <c r="AEJ120" s="35"/>
      <c r="AEK120" s="35"/>
      <c r="AEL120" s="35"/>
      <c r="AEM120" s="35"/>
      <c r="AEN120" s="35"/>
      <c r="AEO120" s="35"/>
      <c r="AEP120" s="35"/>
      <c r="AEQ120" s="35"/>
      <c r="AER120" s="35"/>
      <c r="AES120" s="35"/>
      <c r="AET120" s="35"/>
      <c r="AEU120" s="35"/>
      <c r="AEV120" s="35"/>
      <c r="AEW120" s="35"/>
      <c r="AEX120" s="35"/>
      <c r="AEY120" s="35"/>
      <c r="AEZ120" s="35"/>
      <c r="AFA120" s="35"/>
      <c r="AFB120" s="35"/>
      <c r="AFC120" s="35"/>
      <c r="AFD120" s="35"/>
      <c r="AFE120" s="35"/>
      <c r="AFF120" s="35"/>
      <c r="AFG120" s="35"/>
      <c r="AFH120" s="35"/>
      <c r="AFI120" s="35"/>
      <c r="AFJ120" s="35"/>
      <c r="AFK120" s="35"/>
      <c r="AFL120" s="35"/>
      <c r="AFM120" s="35"/>
      <c r="AFN120" s="35"/>
      <c r="AFO120" s="35"/>
      <c r="AFP120" s="35"/>
      <c r="AFQ120" s="35"/>
      <c r="AFR120" s="35"/>
      <c r="AFS120" s="35"/>
      <c r="AFT120" s="35"/>
      <c r="AFU120" s="35"/>
      <c r="AFV120" s="35"/>
      <c r="AFW120" s="35"/>
      <c r="AFX120" s="35"/>
      <c r="AFY120" s="35"/>
      <c r="AFZ120" s="35"/>
      <c r="AGA120" s="35"/>
      <c r="AGB120" s="35"/>
      <c r="AGC120" s="35"/>
      <c r="AGD120" s="35"/>
      <c r="AGE120" s="35"/>
      <c r="AGF120" s="35"/>
      <c r="AGG120" s="35"/>
      <c r="AGH120" s="35"/>
      <c r="AGI120" s="35"/>
      <c r="AGJ120" s="35"/>
      <c r="AGK120" s="35"/>
      <c r="AGL120" s="35"/>
      <c r="AGM120" s="35"/>
      <c r="AGN120" s="35"/>
      <c r="AGO120" s="35"/>
      <c r="AGP120" s="35"/>
      <c r="AGQ120" s="35"/>
      <c r="AGR120" s="35"/>
      <c r="AGS120" s="35"/>
      <c r="AGT120" s="35"/>
      <c r="AGU120" s="35"/>
      <c r="AGV120" s="35"/>
      <c r="AGW120" s="35"/>
      <c r="AGX120" s="35"/>
      <c r="AGY120" s="35"/>
      <c r="AGZ120" s="35"/>
      <c r="AHA120" s="35"/>
      <c r="AHB120" s="35"/>
      <c r="AHC120" s="35"/>
      <c r="AHD120" s="35"/>
      <c r="AHE120" s="35"/>
      <c r="AHF120" s="35"/>
      <c r="AHG120" s="35"/>
      <c r="AHH120" s="35"/>
      <c r="AHI120" s="35"/>
      <c r="AHJ120" s="35"/>
      <c r="AHK120" s="35"/>
      <c r="AHL120" s="35"/>
      <c r="AHM120" s="35"/>
      <c r="AHN120" s="35"/>
      <c r="AHO120" s="35"/>
      <c r="AHP120" s="35"/>
      <c r="AHQ120" s="35"/>
      <c r="AHR120" s="35"/>
      <c r="AHS120" s="35"/>
      <c r="AHT120" s="35"/>
      <c r="AHU120" s="35"/>
      <c r="AHV120" s="35"/>
      <c r="AHW120" s="35"/>
      <c r="AHX120" s="35"/>
      <c r="AHY120" s="35"/>
      <c r="AHZ120" s="35"/>
      <c r="AIA120" s="35"/>
      <c r="AIB120" s="35"/>
      <c r="AIC120" s="35"/>
      <c r="AID120" s="35"/>
      <c r="AIE120" s="35"/>
      <c r="AIF120" s="35"/>
      <c r="AIG120" s="35"/>
      <c r="AIH120" s="35"/>
      <c r="AII120" s="35"/>
    </row>
    <row r="121" spans="1:919" ht="12.75" customHeight="1">
      <c r="A121" s="20">
        <v>1.01</v>
      </c>
      <c r="B121" s="20">
        <v>2.17</v>
      </c>
      <c r="C121" s="20">
        <f>IF(LEN(I121)=0,"",1+ABS((I121*A121)/LEN(I121))+A121)</f>
        <v>37243.403333333335</v>
      </c>
      <c r="D121" s="20">
        <f>IF(LEN(J121)=0,"",1+ABS((J121*B121)/LEN(J121))+B121)</f>
        <v>127806.405</v>
      </c>
      <c r="E121" s="37" t="s">
        <v>28</v>
      </c>
      <c r="F121" s="47" t="s">
        <v>214</v>
      </c>
      <c r="G121" s="55"/>
      <c r="H121" s="39">
        <v>127</v>
      </c>
      <c r="I121" s="44">
        <v>221236</v>
      </c>
      <c r="J121" s="44">
        <v>353373</v>
      </c>
    </row>
    <row r="122" spans="1:919" ht="12.75" customHeight="1">
      <c r="A122" s="20">
        <v>1.02</v>
      </c>
      <c r="B122" s="20">
        <v>2.1800000000000002</v>
      </c>
      <c r="C122" s="20" t="str">
        <f>IF(LEN(I122)=0,"",1+ABS((I122*A122)/LEN(I122))+A122)</f>
        <v/>
      </c>
      <c r="D122" s="20" t="str">
        <f t="shared" ref="D122:D145" si="5">IF(LEN(J122)=0,"",1+ABS((J122*B122)/LEN(J122))+B122)</f>
        <v/>
      </c>
      <c r="E122" s="37" t="s">
        <v>31</v>
      </c>
      <c r="F122" s="47" t="s">
        <v>215</v>
      </c>
      <c r="G122" s="55"/>
      <c r="H122" s="39">
        <v>128</v>
      </c>
      <c r="I122" s="44"/>
      <c r="J122" s="44"/>
    </row>
    <row r="123" spans="1:919" ht="12.75" customHeight="1">
      <c r="A123" s="20">
        <v>1.03</v>
      </c>
      <c r="B123" s="20">
        <v>2.19</v>
      </c>
      <c r="C123" s="20" t="str">
        <f t="shared" ref="C123:C145" si="6">IF(LEN(I123)=0,"",1+ABS((I123*A123)/LEN(I123))+A123)</f>
        <v/>
      </c>
      <c r="D123" s="20" t="str">
        <f t="shared" si="5"/>
        <v/>
      </c>
      <c r="E123" s="37" t="s">
        <v>34</v>
      </c>
      <c r="F123" s="47" t="s">
        <v>216</v>
      </c>
      <c r="G123" s="55"/>
      <c r="H123" s="39">
        <v>129</v>
      </c>
      <c r="I123" s="44"/>
      <c r="J123" s="44"/>
    </row>
    <row r="124" spans="1:919" ht="12.75" customHeight="1">
      <c r="A124" s="20">
        <v>1.04</v>
      </c>
      <c r="B124" s="20">
        <v>2.2000000000000002</v>
      </c>
      <c r="C124" s="20" t="str">
        <f t="shared" si="6"/>
        <v/>
      </c>
      <c r="D124" s="20" t="str">
        <f t="shared" si="5"/>
        <v/>
      </c>
      <c r="E124" s="37" t="s">
        <v>43</v>
      </c>
      <c r="F124" s="54" t="s">
        <v>217</v>
      </c>
      <c r="G124" s="55"/>
      <c r="H124" s="39">
        <v>130</v>
      </c>
      <c r="I124" s="44"/>
      <c r="J124" s="44"/>
    </row>
    <row r="125" spans="1:919" ht="12.75" customHeight="1">
      <c r="A125" s="20">
        <v>1.05</v>
      </c>
      <c r="B125" s="20">
        <v>2.21</v>
      </c>
      <c r="C125" s="20" t="str">
        <f t="shared" si="6"/>
        <v/>
      </c>
      <c r="D125" s="20" t="str">
        <f t="shared" si="5"/>
        <v/>
      </c>
      <c r="E125" s="37" t="s">
        <v>56</v>
      </c>
      <c r="F125" s="54" t="s">
        <v>218</v>
      </c>
      <c r="G125" s="55"/>
      <c r="H125" s="39">
        <v>131</v>
      </c>
      <c r="I125" s="44"/>
      <c r="J125" s="44"/>
    </row>
    <row r="126" spans="1:919" ht="12.75" customHeight="1">
      <c r="A126" s="20">
        <v>1.06</v>
      </c>
      <c r="B126" s="20">
        <v>2.2200000000000002</v>
      </c>
      <c r="C126" s="20" t="str">
        <f t="shared" si="6"/>
        <v/>
      </c>
      <c r="D126" s="20" t="str">
        <f t="shared" si="5"/>
        <v/>
      </c>
      <c r="E126" s="37" t="s">
        <v>59</v>
      </c>
      <c r="F126" s="54" t="s">
        <v>219</v>
      </c>
      <c r="G126" s="55"/>
      <c r="H126" s="39">
        <v>132</v>
      </c>
      <c r="I126" s="44"/>
      <c r="J126" s="44"/>
    </row>
    <row r="127" spans="1:919" ht="12.75" customHeight="1">
      <c r="A127" s="20">
        <v>1.07</v>
      </c>
      <c r="B127" s="20">
        <v>2.23</v>
      </c>
      <c r="C127" s="20" t="str">
        <f t="shared" si="6"/>
        <v/>
      </c>
      <c r="D127" s="20" t="str">
        <f t="shared" si="5"/>
        <v/>
      </c>
      <c r="E127" s="41" t="s">
        <v>123</v>
      </c>
      <c r="F127" s="56" t="s">
        <v>220</v>
      </c>
      <c r="G127" s="55"/>
      <c r="H127" s="39">
        <v>133</v>
      </c>
      <c r="I127" s="44"/>
      <c r="J127" s="44"/>
    </row>
    <row r="128" spans="1:919" ht="12.75" customHeight="1">
      <c r="A128" s="20">
        <v>1.08</v>
      </c>
      <c r="B128" s="20">
        <v>2.2400000000000002</v>
      </c>
      <c r="C128" s="20">
        <f t="shared" si="6"/>
        <v>33052.060000000005</v>
      </c>
      <c r="D128" s="20">
        <f t="shared" si="5"/>
        <v>44252.94666666667</v>
      </c>
      <c r="E128" s="41" t="s">
        <v>172</v>
      </c>
      <c r="F128" s="54" t="s">
        <v>221</v>
      </c>
      <c r="G128" s="55"/>
      <c r="H128" s="39">
        <v>134</v>
      </c>
      <c r="I128" s="44">
        <v>183611</v>
      </c>
      <c r="J128" s="44">
        <v>118526</v>
      </c>
    </row>
    <row r="129" spans="1:10" ht="12.75" customHeight="1">
      <c r="A129" s="20">
        <v>1.0900000000000001</v>
      </c>
      <c r="B129" s="20">
        <v>2.25</v>
      </c>
      <c r="C129" s="20">
        <f t="shared" si="6"/>
        <v>20323.14166666667</v>
      </c>
      <c r="D129" s="20">
        <f t="shared" si="5"/>
        <v>22354.3</v>
      </c>
      <c r="E129" s="37" t="s">
        <v>22</v>
      </c>
      <c r="F129" s="54" t="s">
        <v>222</v>
      </c>
      <c r="G129" s="55"/>
      <c r="H129" s="39">
        <v>135</v>
      </c>
      <c r="I129" s="44">
        <v>111859</v>
      </c>
      <c r="J129" s="44">
        <v>49669</v>
      </c>
    </row>
    <row r="130" spans="1:10" ht="12.75" customHeight="1">
      <c r="A130" s="20">
        <v>1.1000000000000001</v>
      </c>
      <c r="B130" s="20">
        <v>2.2599999999999998</v>
      </c>
      <c r="C130" s="20">
        <f t="shared" si="6"/>
        <v>20509.583333333332</v>
      </c>
      <c r="D130" s="20">
        <f t="shared" si="5"/>
        <v>22453.647999999997</v>
      </c>
      <c r="E130" s="37" t="s">
        <v>25</v>
      </c>
      <c r="F130" s="47" t="s">
        <v>223</v>
      </c>
      <c r="G130" s="55"/>
      <c r="H130" s="39">
        <v>136</v>
      </c>
      <c r="I130" s="44">
        <v>111859</v>
      </c>
      <c r="J130" s="44">
        <v>49669</v>
      </c>
    </row>
    <row r="131" spans="1:10" ht="12.75" customHeight="1">
      <c r="A131" s="20">
        <v>1.1100000000000001</v>
      </c>
      <c r="B131" s="20">
        <v>2.27</v>
      </c>
      <c r="C131" s="20" t="str">
        <f t="shared" si="6"/>
        <v/>
      </c>
      <c r="D131" s="20" t="str">
        <f t="shared" si="5"/>
        <v/>
      </c>
      <c r="E131" s="37" t="s">
        <v>28</v>
      </c>
      <c r="F131" s="47" t="s">
        <v>224</v>
      </c>
      <c r="G131" s="55"/>
      <c r="H131" s="39">
        <v>137</v>
      </c>
      <c r="I131" s="44"/>
      <c r="J131" s="44"/>
    </row>
    <row r="132" spans="1:10" ht="12.75" customHeight="1">
      <c r="A132" s="20">
        <v>1.1200000000000001</v>
      </c>
      <c r="B132" s="20">
        <v>2.2799999999999998</v>
      </c>
      <c r="C132" s="20" t="str">
        <f t="shared" si="6"/>
        <v/>
      </c>
      <c r="D132" s="20" t="str">
        <f t="shared" si="5"/>
        <v/>
      </c>
      <c r="E132" s="37" t="s">
        <v>31</v>
      </c>
      <c r="F132" s="47" t="s">
        <v>212</v>
      </c>
      <c r="G132" s="55"/>
      <c r="H132" s="39">
        <v>138</v>
      </c>
      <c r="I132" s="44"/>
      <c r="J132" s="44"/>
    </row>
    <row r="133" spans="1:10" ht="12.75" customHeight="1">
      <c r="A133" s="20">
        <v>1.1299999999999999</v>
      </c>
      <c r="B133" s="20">
        <v>2.29</v>
      </c>
      <c r="C133" s="20" t="str">
        <f t="shared" si="6"/>
        <v/>
      </c>
      <c r="D133" s="20" t="str">
        <f t="shared" si="5"/>
        <v/>
      </c>
      <c r="E133" s="37" t="s">
        <v>34</v>
      </c>
      <c r="F133" s="47" t="s">
        <v>214</v>
      </c>
      <c r="G133" s="55"/>
      <c r="H133" s="39">
        <v>139</v>
      </c>
      <c r="I133" s="44"/>
      <c r="J133" s="44"/>
    </row>
    <row r="134" spans="1:10" ht="12.75" customHeight="1">
      <c r="A134" s="20">
        <v>1.1399999999999999</v>
      </c>
      <c r="B134" s="20">
        <v>2.2999999999999998</v>
      </c>
      <c r="C134" s="20" t="str">
        <f t="shared" si="6"/>
        <v/>
      </c>
      <c r="D134" s="20" t="str">
        <f t="shared" si="5"/>
        <v/>
      </c>
      <c r="E134" s="37" t="s">
        <v>37</v>
      </c>
      <c r="F134" s="47" t="s">
        <v>215</v>
      </c>
      <c r="G134" s="55"/>
      <c r="H134" s="39">
        <v>140</v>
      </c>
      <c r="I134" s="44"/>
      <c r="J134" s="44"/>
    </row>
    <row r="135" spans="1:10" ht="12.75" customHeight="1">
      <c r="A135" s="20">
        <v>1.1499999999999999</v>
      </c>
      <c r="B135" s="20">
        <v>2.31</v>
      </c>
      <c r="C135" s="20" t="str">
        <f t="shared" si="6"/>
        <v/>
      </c>
      <c r="D135" s="20" t="str">
        <f t="shared" si="5"/>
        <v/>
      </c>
      <c r="E135" s="37" t="s">
        <v>40</v>
      </c>
      <c r="F135" s="47" t="s">
        <v>216</v>
      </c>
      <c r="G135" s="55"/>
      <c r="H135" s="39">
        <v>141</v>
      </c>
      <c r="I135" s="44"/>
      <c r="J135" s="44"/>
    </row>
    <row r="136" spans="1:10" ht="12.75" customHeight="1">
      <c r="A136" s="20">
        <v>1.1599999999999999</v>
      </c>
      <c r="B136" s="20">
        <v>2.3199999999999998</v>
      </c>
      <c r="C136" s="20" t="str">
        <f t="shared" si="6"/>
        <v/>
      </c>
      <c r="D136" s="20" t="str">
        <f t="shared" si="5"/>
        <v/>
      </c>
      <c r="E136" s="37" t="s">
        <v>43</v>
      </c>
      <c r="F136" s="54" t="s">
        <v>225</v>
      </c>
      <c r="G136" s="55"/>
      <c r="H136" s="39">
        <v>142</v>
      </c>
      <c r="I136" s="44"/>
      <c r="J136" s="44"/>
    </row>
    <row r="137" spans="1:10" ht="12.75" customHeight="1">
      <c r="A137" s="20">
        <v>1.17</v>
      </c>
      <c r="B137" s="20">
        <v>2.33</v>
      </c>
      <c r="C137" s="20" t="str">
        <f t="shared" si="6"/>
        <v/>
      </c>
      <c r="D137" s="20" t="str">
        <f t="shared" si="5"/>
        <v/>
      </c>
      <c r="E137" s="37" t="s">
        <v>56</v>
      </c>
      <c r="F137" s="54" t="s">
        <v>164</v>
      </c>
      <c r="G137" s="55"/>
      <c r="H137" s="39">
        <v>143</v>
      </c>
      <c r="I137" s="44"/>
      <c r="J137" s="44"/>
    </row>
    <row r="138" spans="1:10" ht="12.75" customHeight="1">
      <c r="A138" s="20">
        <v>1.18</v>
      </c>
      <c r="B138" s="20">
        <v>2.34</v>
      </c>
      <c r="C138" s="20" t="str">
        <f t="shared" si="6"/>
        <v/>
      </c>
      <c r="D138" s="20" t="str">
        <f t="shared" si="5"/>
        <v/>
      </c>
      <c r="E138" s="37" t="s">
        <v>59</v>
      </c>
      <c r="F138" s="54" t="s">
        <v>217</v>
      </c>
      <c r="G138" s="55"/>
      <c r="H138" s="39">
        <v>144</v>
      </c>
      <c r="I138" s="44"/>
      <c r="J138" s="44"/>
    </row>
    <row r="139" spans="1:10" ht="12.75" customHeight="1">
      <c r="A139" s="20">
        <v>1.19</v>
      </c>
      <c r="B139" s="20">
        <v>2.35</v>
      </c>
      <c r="C139" s="20" t="str">
        <f t="shared" si="6"/>
        <v/>
      </c>
      <c r="D139" s="20" t="str">
        <f t="shared" si="5"/>
        <v/>
      </c>
      <c r="E139" s="37" t="s">
        <v>75</v>
      </c>
      <c r="F139" s="54" t="s">
        <v>218</v>
      </c>
      <c r="G139" s="55"/>
      <c r="H139" s="39">
        <v>145</v>
      </c>
      <c r="I139" s="44"/>
      <c r="J139" s="44"/>
    </row>
    <row r="140" spans="1:10" ht="12.75" customHeight="1">
      <c r="A140" s="20">
        <v>1.2</v>
      </c>
      <c r="B140" s="20">
        <v>2.36</v>
      </c>
      <c r="C140" s="20" t="str">
        <f t="shared" si="6"/>
        <v/>
      </c>
      <c r="D140" s="20" t="str">
        <f t="shared" si="5"/>
        <v/>
      </c>
      <c r="E140" s="37" t="s">
        <v>78</v>
      </c>
      <c r="F140" s="54" t="s">
        <v>226</v>
      </c>
      <c r="G140" s="55"/>
      <c r="H140" s="39">
        <v>146</v>
      </c>
      <c r="I140" s="44"/>
      <c r="J140" s="44"/>
    </row>
    <row r="141" spans="1:10" ht="12.75" customHeight="1">
      <c r="A141" s="20">
        <v>1.21</v>
      </c>
      <c r="B141" s="20">
        <v>2.37</v>
      </c>
      <c r="C141" s="20">
        <f t="shared" si="6"/>
        <v>17366.194</v>
      </c>
      <c r="D141" s="20">
        <f t="shared" si="5"/>
        <v>32641.588</v>
      </c>
      <c r="E141" s="37" t="s">
        <v>81</v>
      </c>
      <c r="F141" s="54" t="s">
        <v>219</v>
      </c>
      <c r="G141" s="55"/>
      <c r="H141" s="39">
        <v>147</v>
      </c>
      <c r="I141" s="44">
        <v>71752</v>
      </c>
      <c r="J141" s="44">
        <v>68857</v>
      </c>
    </row>
    <row r="142" spans="1:10" ht="12.75" customHeight="1">
      <c r="A142" s="20">
        <v>1.22</v>
      </c>
      <c r="B142" s="20">
        <v>2.38</v>
      </c>
      <c r="C142" s="20">
        <f t="shared" si="6"/>
        <v>188329.78571428571</v>
      </c>
      <c r="D142" s="20">
        <f t="shared" si="5"/>
        <v>426474.22</v>
      </c>
      <c r="E142" s="41" t="s">
        <v>175</v>
      </c>
      <c r="F142" s="54" t="s">
        <v>227</v>
      </c>
      <c r="G142" s="55"/>
      <c r="H142" s="39">
        <v>148</v>
      </c>
      <c r="I142" s="44">
        <v>1080568</v>
      </c>
      <c r="J142" s="44">
        <v>1254326</v>
      </c>
    </row>
    <row r="143" spans="1:10" ht="12.75" customHeight="1">
      <c r="A143" s="20">
        <v>1.23</v>
      </c>
      <c r="B143" s="20">
        <v>2.39</v>
      </c>
      <c r="C143" s="20">
        <f t="shared" si="6"/>
        <v>3153050.65</v>
      </c>
      <c r="D143" s="20">
        <f t="shared" si="5"/>
        <v>6173048.6487499997</v>
      </c>
      <c r="E143" s="41" t="s">
        <v>178</v>
      </c>
      <c r="F143" s="54" t="s">
        <v>228</v>
      </c>
      <c r="G143" s="55"/>
      <c r="H143" s="39">
        <v>149</v>
      </c>
      <c r="I143" s="44">
        <v>20507632</v>
      </c>
      <c r="J143" s="44">
        <v>20662913</v>
      </c>
    </row>
    <row r="144" spans="1:10" ht="12.75" customHeight="1">
      <c r="A144" s="20">
        <v>1.24</v>
      </c>
      <c r="B144" s="20">
        <v>2.4</v>
      </c>
      <c r="C144" s="20" t="str">
        <f t="shared" si="6"/>
        <v/>
      </c>
      <c r="D144" s="20" t="str">
        <f t="shared" si="5"/>
        <v/>
      </c>
      <c r="E144" s="41" t="s">
        <v>229</v>
      </c>
      <c r="F144" s="56" t="s">
        <v>176</v>
      </c>
      <c r="G144" s="55"/>
      <c r="H144" s="39">
        <v>150</v>
      </c>
      <c r="I144" s="44"/>
      <c r="J144" s="44"/>
    </row>
    <row r="145" spans="1:919" ht="12.75" customHeight="1">
      <c r="A145" s="20">
        <v>1.25</v>
      </c>
      <c r="B145" s="20">
        <v>2.41</v>
      </c>
      <c r="C145" s="20">
        <f t="shared" si="6"/>
        <v>3204319.75</v>
      </c>
      <c r="D145" s="20">
        <f t="shared" si="5"/>
        <v>6224705.9512500009</v>
      </c>
      <c r="E145" s="41" t="s">
        <v>230</v>
      </c>
      <c r="F145" s="54" t="s">
        <v>231</v>
      </c>
      <c r="G145" s="55"/>
      <c r="H145" s="39">
        <v>151</v>
      </c>
      <c r="I145" s="44">
        <v>20507632</v>
      </c>
      <c r="J145" s="44">
        <v>20662913</v>
      </c>
    </row>
    <row r="146" spans="1:919">
      <c r="C146" s="20">
        <f>IF(ISERROR(ABS(LOG(ABS(SUM(C18:C145)),EXP(3)))),"",ABS(LOG(ABS(SUM(C18:C145)),EXP(3))))</f>
        <v>5.5519623766813213</v>
      </c>
      <c r="D146" s="20">
        <f>IF(ISERROR(ABS(LOG(ABS(SUM(D18:D145)),EXP(3)))),"",ABS(LOG(ABS(SUM(D18:D145)),EXP(3))))</f>
        <v>5.8809255174596986</v>
      </c>
    </row>
    <row r="147" spans="1:919">
      <c r="C147" s="60" t="str">
        <f>IF(ISERROR(IF(ISERROR(MID(C146,FIND(".",C146,1)+11,13)),MID(C146,FIND(",",C146,1)+11,13),MID(C146,FIND(".",C146,1)+11,13))),"",IF(ISERROR(MID(C146,FIND(".",C146,1)+11,13)),MID(C146,FIND(",",C146,1)+11,13),MID(C146,FIND(".",C146,1)+11,13)))</f>
        <v>8132</v>
      </c>
      <c r="D147" s="60" t="str">
        <f>IF(ISERROR(IF(ISERROR(MID(D146,FIND(".",D146,1)+11,13)),MID(D146,FIND(",",D146,1)+11,13),MID(D146,FIND(".",D146,1)+11,13))),"",IF(ISERROR(MID(D146,FIND(".",D146,1)+11,13)),MID(D146,FIND(",",D146,1)+11,13),MID(D146,FIND(".",D146,1)+11,13)))</f>
        <v>597</v>
      </c>
      <c r="E147" s="61" t="s">
        <v>232</v>
      </c>
      <c r="G147" s="62" t="s">
        <v>233</v>
      </c>
      <c r="J147" s="26" t="s">
        <v>234</v>
      </c>
    </row>
    <row r="148" spans="1:919">
      <c r="E148" s="63" t="str">
        <f>IF([1]OsnPodaci!A10="","",[1]OsnPodaci!A10)</f>
        <v>Zenica</v>
      </c>
      <c r="G148" s="64" t="str">
        <f>IF([1]OsnPodaci!A68="","",LEFT([1]OsnPodaci!A68,FIND(";",[1]OsnPodaci!A68,1)-1))</f>
        <v>Beganović (Nesib) Jasmin</v>
      </c>
      <c r="J148" s="65" t="str">
        <f>IF(OR([1]OsnPodaci!A35="",[1]OsnPodaci!B35=""),"",[1]OsnPodaci!A35&amp;" "&amp;[1]OsnPodaci!B35)</f>
        <v>RASIM MULIĆ</v>
      </c>
    </row>
    <row r="149" spans="1:919">
      <c r="E149" s="66" t="str">
        <f>IF([1]OsnPodaci!D58="","",TEXT([1]OsnPodaci!D58,"dd.mm.yyyy."))</f>
        <v>15.07.2022.</v>
      </c>
      <c r="G149" s="67" t="str">
        <f>IF([1]OsnPodaci!A68="","",MID([1]OsnPodaci!A68,FIND("licenca br.",[1]OsnPodaci!A68,1)+11,15))</f>
        <v xml:space="preserve"> CR-5311/5</v>
      </c>
      <c r="I149" s="68" t="s">
        <v>235</v>
      </c>
    </row>
    <row r="150" spans="1:919" ht="51.75" customHeight="1">
      <c r="E150" s="69"/>
    </row>
    <row r="151" spans="1:919" s="7" customFormat="1" ht="39.75" customHeight="1">
      <c r="A151" s="1"/>
      <c r="B151" s="1"/>
      <c r="C151" s="1"/>
      <c r="D151" s="1"/>
      <c r="E151" s="70" t="str">
        <f>E38</f>
        <v>Kontrolni broj: 108132597</v>
      </c>
      <c r="F151" s="3"/>
      <c r="H151" s="3"/>
      <c r="I151" s="4"/>
      <c r="J151" s="71" t="s">
        <v>236</v>
      </c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6"/>
      <c r="BM151" s="6"/>
      <c r="BN151" s="6"/>
      <c r="BO151" s="6"/>
      <c r="BP151" s="6"/>
      <c r="BQ151" s="6"/>
      <c r="BR151" s="6"/>
      <c r="BS151" s="6"/>
      <c r="BT151" s="6"/>
      <c r="BU151" s="6"/>
      <c r="BV151" s="6"/>
      <c r="BW151" s="6"/>
      <c r="BX151" s="6"/>
      <c r="BY151" s="6"/>
      <c r="BZ151" s="6"/>
      <c r="CA151" s="6"/>
      <c r="CB151" s="6"/>
      <c r="CC151" s="6"/>
      <c r="CD151" s="6"/>
      <c r="CE151" s="6"/>
      <c r="CF151" s="6"/>
      <c r="CG151" s="6"/>
      <c r="CH151" s="6"/>
      <c r="CI151" s="6"/>
      <c r="CJ151" s="6"/>
      <c r="CK151" s="6"/>
      <c r="CL151" s="6"/>
      <c r="CM151" s="6"/>
      <c r="CN151" s="6"/>
      <c r="CO151" s="6"/>
      <c r="CP151" s="6"/>
      <c r="CQ151" s="6"/>
      <c r="CR151" s="6"/>
      <c r="CS151" s="6"/>
      <c r="CT151" s="6"/>
      <c r="CU151" s="6"/>
      <c r="CV151" s="6"/>
      <c r="CW151" s="6"/>
      <c r="CX151" s="6"/>
      <c r="CY151" s="6"/>
      <c r="CZ151" s="6"/>
      <c r="DA151" s="6"/>
      <c r="DB151" s="6"/>
      <c r="DC151" s="6"/>
      <c r="DD151" s="6"/>
      <c r="DE151" s="6"/>
      <c r="DF151" s="6"/>
      <c r="DG151" s="6"/>
      <c r="DH151" s="6"/>
      <c r="DI151" s="6"/>
      <c r="DJ151" s="6"/>
      <c r="DK151" s="6"/>
      <c r="DL151" s="6"/>
      <c r="DM151" s="6"/>
      <c r="DN151" s="6"/>
      <c r="DO151" s="6"/>
      <c r="DP151" s="6"/>
      <c r="DQ151" s="6"/>
      <c r="DR151" s="6"/>
      <c r="DS151" s="6"/>
      <c r="DT151" s="6"/>
      <c r="DU151" s="6"/>
      <c r="DV151" s="6"/>
      <c r="DW151" s="6"/>
      <c r="DX151" s="6"/>
      <c r="DY151" s="6"/>
      <c r="DZ151" s="6"/>
      <c r="EA151" s="6"/>
      <c r="EB151" s="6"/>
      <c r="EC151" s="6"/>
      <c r="ED151" s="6"/>
      <c r="EE151" s="6"/>
      <c r="EF151" s="6"/>
      <c r="EG151" s="6"/>
      <c r="EH151" s="6"/>
      <c r="EI151" s="6"/>
      <c r="EJ151" s="6"/>
      <c r="EK151" s="6"/>
      <c r="EL151" s="6"/>
      <c r="EM151" s="6"/>
      <c r="EN151" s="6"/>
      <c r="EO151" s="6"/>
      <c r="EP151" s="6"/>
      <c r="EQ151" s="6"/>
      <c r="ER151" s="6"/>
      <c r="ES151" s="6"/>
      <c r="ET151" s="6"/>
      <c r="EU151" s="6"/>
      <c r="EV151" s="6"/>
      <c r="EW151" s="6"/>
      <c r="EX151" s="6"/>
      <c r="EY151" s="6"/>
      <c r="EZ151" s="6"/>
      <c r="FA151" s="6"/>
      <c r="FB151" s="6"/>
      <c r="FC151" s="6"/>
      <c r="FD151" s="6"/>
      <c r="FE151" s="6"/>
      <c r="FF151" s="6"/>
      <c r="FG151" s="6"/>
      <c r="FH151" s="6"/>
      <c r="FI151" s="6"/>
      <c r="FJ151" s="6"/>
      <c r="FK151" s="6"/>
      <c r="FL151" s="6"/>
      <c r="FM151" s="6"/>
      <c r="FN151" s="6"/>
      <c r="FO151" s="6"/>
      <c r="FP151" s="6"/>
      <c r="FQ151" s="6"/>
      <c r="FR151" s="6"/>
      <c r="FS151" s="6"/>
      <c r="FT151" s="6"/>
      <c r="FU151" s="6"/>
      <c r="FV151" s="6"/>
      <c r="FW151" s="6"/>
      <c r="FX151" s="6"/>
      <c r="FY151" s="6"/>
      <c r="FZ151" s="6"/>
      <c r="GA151" s="6"/>
      <c r="GB151" s="6"/>
      <c r="GC151" s="6"/>
      <c r="GD151" s="6"/>
      <c r="GE151" s="6"/>
      <c r="GF151" s="6"/>
      <c r="GG151" s="6"/>
      <c r="GH151" s="6"/>
      <c r="GI151" s="6"/>
      <c r="GJ151" s="6"/>
      <c r="GK151" s="6"/>
      <c r="GL151" s="6"/>
      <c r="GM151" s="6"/>
      <c r="GN151" s="6"/>
      <c r="GO151" s="6"/>
      <c r="GP151" s="6"/>
      <c r="GQ151" s="6"/>
      <c r="GR151" s="6"/>
      <c r="GS151" s="6"/>
      <c r="GT151" s="6"/>
      <c r="GU151" s="6"/>
      <c r="GV151" s="6"/>
      <c r="GW151" s="6"/>
      <c r="GX151" s="6"/>
      <c r="GY151" s="6"/>
      <c r="GZ151" s="6"/>
      <c r="HA151" s="6"/>
      <c r="HB151" s="6"/>
      <c r="HC151" s="6"/>
      <c r="HD151" s="6"/>
      <c r="HE151" s="6"/>
      <c r="HF151" s="6"/>
      <c r="HG151" s="6"/>
      <c r="HH151" s="6"/>
      <c r="HI151" s="6"/>
      <c r="HJ151" s="6"/>
      <c r="HK151" s="6"/>
      <c r="HL151" s="6"/>
      <c r="HM151" s="6"/>
      <c r="HN151" s="6"/>
      <c r="HO151" s="6"/>
      <c r="HP151" s="6"/>
      <c r="HQ151" s="6"/>
      <c r="HR151" s="6"/>
      <c r="HS151" s="6"/>
      <c r="HT151" s="6"/>
      <c r="HU151" s="6"/>
      <c r="HV151" s="6"/>
      <c r="HW151" s="6"/>
      <c r="HX151" s="6"/>
      <c r="HY151" s="6"/>
      <c r="HZ151" s="6"/>
      <c r="IA151" s="6"/>
      <c r="IB151" s="6"/>
      <c r="IC151" s="6"/>
      <c r="ID151" s="6"/>
      <c r="IE151" s="6"/>
      <c r="IF151" s="6"/>
      <c r="IG151" s="6"/>
      <c r="IH151" s="6"/>
      <c r="II151" s="6"/>
      <c r="IJ151" s="6"/>
      <c r="IK151" s="6"/>
      <c r="IL151" s="6"/>
      <c r="IM151" s="6"/>
      <c r="IN151" s="6"/>
      <c r="IO151" s="6"/>
      <c r="IP151" s="6"/>
      <c r="IQ151" s="6"/>
      <c r="IR151" s="6"/>
      <c r="IS151" s="6"/>
      <c r="IT151" s="6"/>
      <c r="IU151" s="6"/>
      <c r="IV151" s="6"/>
      <c r="IW151" s="6"/>
      <c r="IX151" s="6"/>
      <c r="IY151" s="6"/>
      <c r="IZ151" s="6"/>
      <c r="JA151" s="6"/>
      <c r="JB151" s="6"/>
      <c r="JC151" s="6"/>
      <c r="JD151" s="6"/>
      <c r="JE151" s="6"/>
      <c r="JF151" s="6"/>
      <c r="JG151" s="6"/>
      <c r="JH151" s="6"/>
      <c r="JI151" s="6"/>
      <c r="JJ151" s="6"/>
      <c r="JK151" s="6"/>
      <c r="JL151" s="6"/>
      <c r="JM151" s="6"/>
      <c r="JN151" s="6"/>
      <c r="JO151" s="6"/>
      <c r="JP151" s="6"/>
      <c r="JQ151" s="6"/>
      <c r="JR151" s="6"/>
      <c r="JS151" s="6"/>
      <c r="JT151" s="6"/>
      <c r="JU151" s="6"/>
      <c r="JV151" s="6"/>
      <c r="JW151" s="6"/>
      <c r="JX151" s="6"/>
      <c r="JY151" s="6"/>
      <c r="JZ151" s="6"/>
      <c r="KA151" s="6"/>
      <c r="KB151" s="6"/>
      <c r="KC151" s="6"/>
      <c r="KD151" s="6"/>
      <c r="KE151" s="6"/>
      <c r="KF151" s="6"/>
      <c r="KG151" s="6"/>
      <c r="KH151" s="6"/>
      <c r="KI151" s="6"/>
      <c r="KJ151" s="6"/>
      <c r="KK151" s="6"/>
      <c r="KL151" s="6"/>
      <c r="KM151" s="6"/>
      <c r="KN151" s="6"/>
      <c r="KO151" s="6"/>
      <c r="KP151" s="6"/>
      <c r="KQ151" s="6"/>
      <c r="KR151" s="6"/>
      <c r="KS151" s="6"/>
      <c r="KT151" s="6"/>
      <c r="KU151" s="6"/>
      <c r="KV151" s="6"/>
      <c r="KW151" s="6"/>
      <c r="KX151" s="6"/>
      <c r="KY151" s="6"/>
      <c r="KZ151" s="6"/>
      <c r="LA151" s="6"/>
      <c r="LB151" s="6"/>
      <c r="LC151" s="6"/>
      <c r="LD151" s="6"/>
      <c r="LE151" s="6"/>
      <c r="LF151" s="6"/>
      <c r="LG151" s="6"/>
      <c r="LH151" s="6"/>
      <c r="LI151" s="6"/>
      <c r="LJ151" s="6"/>
      <c r="LK151" s="6"/>
      <c r="LL151" s="6"/>
      <c r="LM151" s="6"/>
      <c r="LN151" s="6"/>
      <c r="LO151" s="6"/>
      <c r="LP151" s="6"/>
      <c r="LQ151" s="6"/>
      <c r="LR151" s="6"/>
      <c r="LS151" s="6"/>
      <c r="LT151" s="6"/>
      <c r="LU151" s="6"/>
      <c r="LV151" s="6"/>
      <c r="LW151" s="6"/>
      <c r="LX151" s="6"/>
      <c r="LY151" s="6"/>
      <c r="LZ151" s="6"/>
      <c r="MA151" s="6"/>
      <c r="MB151" s="6"/>
      <c r="MC151" s="6"/>
      <c r="MD151" s="6"/>
      <c r="ME151" s="6"/>
      <c r="MF151" s="6"/>
      <c r="MG151" s="6"/>
      <c r="MH151" s="6"/>
      <c r="MI151" s="6"/>
      <c r="MJ151" s="6"/>
      <c r="MK151" s="6"/>
      <c r="ML151" s="6"/>
      <c r="MM151" s="6"/>
      <c r="MN151" s="6"/>
      <c r="MO151" s="6"/>
      <c r="MP151" s="6"/>
      <c r="MQ151" s="6"/>
      <c r="MR151" s="6"/>
      <c r="MS151" s="6"/>
      <c r="MT151" s="6"/>
      <c r="MU151" s="6"/>
      <c r="MV151" s="6"/>
      <c r="MW151" s="6"/>
      <c r="MX151" s="6"/>
      <c r="MY151" s="6"/>
      <c r="MZ151" s="6"/>
      <c r="NA151" s="6"/>
      <c r="NB151" s="6"/>
      <c r="NC151" s="6"/>
      <c r="ND151" s="6"/>
      <c r="NE151" s="6"/>
      <c r="NF151" s="6"/>
      <c r="NG151" s="6"/>
      <c r="NH151" s="6"/>
      <c r="NI151" s="6"/>
      <c r="NJ151" s="6"/>
      <c r="NK151" s="6"/>
      <c r="NL151" s="6"/>
      <c r="NM151" s="6"/>
      <c r="NN151" s="6"/>
      <c r="NO151" s="6"/>
      <c r="NP151" s="6"/>
      <c r="NQ151" s="6"/>
      <c r="NR151" s="6"/>
      <c r="NS151" s="6"/>
      <c r="NT151" s="6"/>
      <c r="NU151" s="6"/>
      <c r="NV151" s="6"/>
      <c r="NW151" s="6"/>
      <c r="NX151" s="6"/>
      <c r="NY151" s="6"/>
      <c r="NZ151" s="6"/>
      <c r="OA151" s="6"/>
      <c r="OB151" s="6"/>
      <c r="OC151" s="6"/>
      <c r="OD151" s="6"/>
      <c r="OE151" s="6"/>
      <c r="OF151" s="6"/>
      <c r="OG151" s="6"/>
      <c r="OH151" s="6"/>
      <c r="OI151" s="6"/>
      <c r="OJ151" s="6"/>
      <c r="OK151" s="6"/>
      <c r="OL151" s="6"/>
      <c r="OM151" s="6"/>
      <c r="ON151" s="6"/>
      <c r="OO151" s="6"/>
      <c r="OP151" s="6"/>
      <c r="OQ151" s="6"/>
      <c r="OR151" s="6"/>
      <c r="OS151" s="6"/>
      <c r="OT151" s="6"/>
      <c r="OU151" s="6"/>
      <c r="OV151" s="6"/>
      <c r="OW151" s="6"/>
      <c r="OX151" s="6"/>
      <c r="OY151" s="6"/>
      <c r="OZ151" s="6"/>
      <c r="PA151" s="6"/>
      <c r="PB151" s="6"/>
      <c r="PC151" s="6"/>
      <c r="PD151" s="6"/>
      <c r="PE151" s="6"/>
      <c r="PF151" s="6"/>
      <c r="PG151" s="6"/>
      <c r="PH151" s="6"/>
      <c r="PI151" s="6"/>
      <c r="PJ151" s="6"/>
      <c r="PK151" s="6"/>
      <c r="PL151" s="6"/>
      <c r="PM151" s="6"/>
      <c r="PN151" s="6"/>
      <c r="PO151" s="6"/>
      <c r="PP151" s="6"/>
      <c r="PQ151" s="6"/>
      <c r="PR151" s="6"/>
      <c r="PS151" s="6"/>
      <c r="PT151" s="6"/>
      <c r="PU151" s="6"/>
      <c r="PV151" s="6"/>
      <c r="PW151" s="6"/>
      <c r="PX151" s="6"/>
      <c r="PY151" s="6"/>
      <c r="PZ151" s="6"/>
      <c r="QA151" s="6"/>
      <c r="QB151" s="6"/>
      <c r="QC151" s="6"/>
      <c r="QD151" s="6"/>
      <c r="QE151" s="6"/>
      <c r="QF151" s="6"/>
      <c r="QG151" s="6"/>
      <c r="QH151" s="6"/>
      <c r="QI151" s="6"/>
      <c r="QJ151" s="6"/>
      <c r="QK151" s="6"/>
      <c r="QL151" s="6"/>
      <c r="QM151" s="6"/>
      <c r="QN151" s="6"/>
      <c r="QO151" s="6"/>
      <c r="QP151" s="6"/>
      <c r="QQ151" s="6"/>
      <c r="QR151" s="6"/>
      <c r="QS151" s="6"/>
      <c r="QT151" s="6"/>
      <c r="QU151" s="6"/>
      <c r="QV151" s="6"/>
      <c r="QW151" s="6"/>
      <c r="QX151" s="6"/>
      <c r="QY151" s="6"/>
      <c r="QZ151" s="6"/>
      <c r="RA151" s="6"/>
      <c r="RB151" s="6"/>
      <c r="RC151" s="6"/>
      <c r="RD151" s="6"/>
      <c r="RE151" s="6"/>
      <c r="RF151" s="6"/>
      <c r="RG151" s="6"/>
      <c r="RH151" s="6"/>
      <c r="RI151" s="6"/>
      <c r="RJ151" s="6"/>
      <c r="RK151" s="6"/>
      <c r="RL151" s="6"/>
      <c r="RM151" s="6"/>
      <c r="RN151" s="6"/>
      <c r="RO151" s="6"/>
      <c r="RP151" s="6"/>
      <c r="RQ151" s="6"/>
      <c r="RR151" s="6"/>
      <c r="RS151" s="6"/>
      <c r="RT151" s="6"/>
      <c r="RU151" s="6"/>
      <c r="RV151" s="6"/>
      <c r="RW151" s="6"/>
      <c r="RX151" s="6"/>
      <c r="RY151" s="6"/>
      <c r="RZ151" s="6"/>
      <c r="SA151" s="6"/>
      <c r="SB151" s="6"/>
      <c r="SC151" s="6"/>
      <c r="SD151" s="6"/>
      <c r="SE151" s="6"/>
      <c r="SF151" s="6"/>
      <c r="SG151" s="6"/>
      <c r="SH151" s="6"/>
      <c r="SI151" s="6"/>
      <c r="SJ151" s="6"/>
      <c r="SK151" s="6"/>
      <c r="SL151" s="6"/>
      <c r="SM151" s="6"/>
      <c r="SN151" s="6"/>
      <c r="SO151" s="6"/>
      <c r="SP151" s="6"/>
      <c r="SQ151" s="6"/>
      <c r="SR151" s="6"/>
      <c r="SS151" s="6"/>
      <c r="ST151" s="6"/>
      <c r="SU151" s="6"/>
      <c r="SV151" s="6"/>
      <c r="SW151" s="6"/>
      <c r="SX151" s="6"/>
      <c r="SY151" s="6"/>
      <c r="SZ151" s="6"/>
      <c r="TA151" s="6"/>
      <c r="TB151" s="6"/>
      <c r="TC151" s="6"/>
      <c r="TD151" s="6"/>
      <c r="TE151" s="6"/>
      <c r="TF151" s="6"/>
      <c r="TG151" s="6"/>
      <c r="TH151" s="6"/>
      <c r="TI151" s="6"/>
      <c r="TJ151" s="6"/>
      <c r="TK151" s="6"/>
      <c r="TL151" s="6"/>
      <c r="TM151" s="6"/>
      <c r="TN151" s="6"/>
      <c r="TO151" s="6"/>
      <c r="TP151" s="6"/>
      <c r="TQ151" s="6"/>
      <c r="TR151" s="6"/>
      <c r="TS151" s="6"/>
      <c r="TT151" s="6"/>
      <c r="TU151" s="6"/>
      <c r="TV151" s="6"/>
      <c r="TW151" s="6"/>
      <c r="TX151" s="6"/>
      <c r="TY151" s="6"/>
      <c r="TZ151" s="6"/>
      <c r="UA151" s="6"/>
      <c r="UB151" s="6"/>
      <c r="UC151" s="6"/>
      <c r="UD151" s="6"/>
      <c r="UE151" s="6"/>
      <c r="UF151" s="6"/>
      <c r="UG151" s="6"/>
      <c r="UH151" s="6"/>
      <c r="UI151" s="6"/>
      <c r="UJ151" s="6"/>
      <c r="UK151" s="6"/>
      <c r="UL151" s="6"/>
      <c r="UM151" s="6"/>
      <c r="UN151" s="6"/>
      <c r="UO151" s="6"/>
      <c r="UP151" s="6"/>
      <c r="UQ151" s="6"/>
      <c r="UR151" s="6"/>
      <c r="US151" s="6"/>
      <c r="UT151" s="6"/>
      <c r="UU151" s="6"/>
      <c r="UV151" s="6"/>
      <c r="UW151" s="6"/>
      <c r="UX151" s="6"/>
      <c r="UY151" s="6"/>
      <c r="UZ151" s="6"/>
      <c r="VA151" s="6"/>
      <c r="VB151" s="6"/>
      <c r="VC151" s="6"/>
      <c r="VD151" s="6"/>
      <c r="VE151" s="6"/>
      <c r="VF151" s="6"/>
      <c r="VG151" s="6"/>
      <c r="VH151" s="6"/>
      <c r="VI151" s="6"/>
      <c r="VJ151" s="6"/>
      <c r="VK151" s="6"/>
      <c r="VL151" s="6"/>
      <c r="VM151" s="6"/>
      <c r="VN151" s="6"/>
      <c r="VO151" s="6"/>
      <c r="VP151" s="6"/>
      <c r="VQ151" s="6"/>
      <c r="VR151" s="6"/>
      <c r="VS151" s="6"/>
      <c r="VT151" s="6"/>
      <c r="VU151" s="6"/>
      <c r="VV151" s="6"/>
      <c r="VW151" s="6"/>
      <c r="VX151" s="6"/>
      <c r="VY151" s="6"/>
      <c r="VZ151" s="6"/>
      <c r="WA151" s="6"/>
      <c r="WB151" s="6"/>
      <c r="WC151" s="6"/>
      <c r="WD151" s="6"/>
      <c r="WE151" s="6"/>
      <c r="WF151" s="6"/>
      <c r="WG151" s="6"/>
      <c r="WH151" s="6"/>
      <c r="WI151" s="6"/>
      <c r="WJ151" s="6"/>
      <c r="WK151" s="6"/>
      <c r="WL151" s="6"/>
      <c r="WM151" s="6"/>
      <c r="WN151" s="6"/>
      <c r="WO151" s="6"/>
      <c r="WP151" s="6"/>
      <c r="WQ151" s="6"/>
      <c r="WR151" s="6"/>
      <c r="WS151" s="6"/>
      <c r="WT151" s="6"/>
      <c r="WU151" s="6"/>
      <c r="WV151" s="6"/>
      <c r="WW151" s="6"/>
      <c r="WX151" s="6"/>
      <c r="WY151" s="6"/>
      <c r="WZ151" s="6"/>
      <c r="XA151" s="6"/>
      <c r="XB151" s="6"/>
      <c r="XC151" s="6"/>
      <c r="XD151" s="6"/>
      <c r="XE151" s="6"/>
      <c r="XF151" s="6"/>
      <c r="XG151" s="6"/>
      <c r="XH151" s="6"/>
      <c r="XI151" s="6"/>
      <c r="XJ151" s="6"/>
      <c r="XK151" s="6"/>
      <c r="XL151" s="6"/>
      <c r="XM151" s="6"/>
      <c r="XN151" s="6"/>
      <c r="XO151" s="6"/>
      <c r="XP151" s="6"/>
      <c r="XQ151" s="6"/>
      <c r="XR151" s="6"/>
      <c r="XS151" s="6"/>
      <c r="XT151" s="6"/>
      <c r="XU151" s="6"/>
      <c r="XV151" s="6"/>
      <c r="XW151" s="6"/>
      <c r="XX151" s="6"/>
      <c r="XY151" s="6"/>
      <c r="XZ151" s="6"/>
      <c r="YA151" s="6"/>
      <c r="YB151" s="6"/>
      <c r="YC151" s="6"/>
      <c r="YD151" s="6"/>
      <c r="YE151" s="6"/>
      <c r="YF151" s="6"/>
      <c r="YG151" s="6"/>
      <c r="YH151" s="6"/>
      <c r="YI151" s="6"/>
      <c r="YJ151" s="6"/>
      <c r="YK151" s="6"/>
      <c r="YL151" s="6"/>
      <c r="YM151" s="6"/>
      <c r="YN151" s="6"/>
      <c r="YO151" s="6"/>
      <c r="YP151" s="6"/>
      <c r="YQ151" s="6"/>
      <c r="YR151" s="6"/>
      <c r="YS151" s="6"/>
      <c r="YT151" s="6"/>
      <c r="YU151" s="6"/>
      <c r="YV151" s="6"/>
      <c r="YW151" s="6"/>
      <c r="YX151" s="6"/>
      <c r="YY151" s="6"/>
      <c r="YZ151" s="6"/>
      <c r="ZA151" s="6"/>
      <c r="ZB151" s="6"/>
      <c r="ZC151" s="6"/>
      <c r="ZD151" s="6"/>
      <c r="ZE151" s="6"/>
      <c r="ZF151" s="6"/>
      <c r="ZG151" s="6"/>
      <c r="ZH151" s="6"/>
      <c r="ZI151" s="6"/>
      <c r="ZJ151" s="6"/>
      <c r="ZK151" s="6"/>
      <c r="ZL151" s="6"/>
      <c r="ZM151" s="6"/>
      <c r="ZN151" s="6"/>
      <c r="ZO151" s="6"/>
      <c r="ZP151" s="6"/>
      <c r="ZQ151" s="6"/>
      <c r="ZR151" s="6"/>
      <c r="ZS151" s="6"/>
      <c r="ZT151" s="6"/>
      <c r="ZU151" s="6"/>
      <c r="ZV151" s="6"/>
      <c r="ZW151" s="6"/>
      <c r="ZX151" s="6"/>
      <c r="ZY151" s="6"/>
      <c r="ZZ151" s="6"/>
      <c r="AAA151" s="6"/>
      <c r="AAB151" s="6"/>
      <c r="AAC151" s="6"/>
      <c r="AAD151" s="6"/>
      <c r="AAE151" s="6"/>
      <c r="AAF151" s="6"/>
      <c r="AAG151" s="6"/>
      <c r="AAH151" s="6"/>
      <c r="AAI151" s="6"/>
      <c r="AAJ151" s="6"/>
      <c r="AAK151" s="6"/>
      <c r="AAL151" s="6"/>
      <c r="AAM151" s="6"/>
      <c r="AAN151" s="6"/>
      <c r="AAO151" s="6"/>
      <c r="AAP151" s="6"/>
      <c r="AAQ151" s="6"/>
      <c r="AAR151" s="6"/>
      <c r="AAS151" s="6"/>
      <c r="AAT151" s="6"/>
      <c r="AAU151" s="6"/>
      <c r="AAV151" s="6"/>
      <c r="AAW151" s="6"/>
      <c r="AAX151" s="6"/>
      <c r="AAY151" s="6"/>
      <c r="AAZ151" s="6"/>
      <c r="ABA151" s="6"/>
      <c r="ABB151" s="6"/>
      <c r="ABC151" s="6"/>
      <c r="ABD151" s="6"/>
      <c r="ABE151" s="6"/>
      <c r="ABF151" s="6"/>
      <c r="ABG151" s="6"/>
      <c r="ABH151" s="6"/>
      <c r="ABI151" s="6"/>
      <c r="ABJ151" s="6"/>
      <c r="ABK151" s="6"/>
      <c r="ABL151" s="6"/>
      <c r="ABM151" s="6"/>
      <c r="ABN151" s="6"/>
      <c r="ABO151" s="6"/>
      <c r="ABP151" s="6"/>
      <c r="ABQ151" s="6"/>
      <c r="ABR151" s="6"/>
      <c r="ABS151" s="6"/>
      <c r="ABT151" s="6"/>
      <c r="ABU151" s="6"/>
      <c r="ABV151" s="6"/>
      <c r="ABW151" s="6"/>
      <c r="ABX151" s="6"/>
      <c r="ABY151" s="6"/>
      <c r="ABZ151" s="6"/>
      <c r="ACA151" s="6"/>
      <c r="ACB151" s="6"/>
      <c r="ACC151" s="6"/>
      <c r="ACD151" s="6"/>
      <c r="ACE151" s="6"/>
      <c r="ACF151" s="6"/>
      <c r="ACG151" s="6"/>
      <c r="ACH151" s="6"/>
      <c r="ACI151" s="6"/>
      <c r="ACJ151" s="6"/>
      <c r="ACK151" s="6"/>
      <c r="ACL151" s="6"/>
      <c r="ACM151" s="6"/>
      <c r="ACN151" s="6"/>
      <c r="ACO151" s="6"/>
      <c r="ACP151" s="6"/>
      <c r="ACQ151" s="6"/>
      <c r="ACR151" s="6"/>
      <c r="ACS151" s="6"/>
      <c r="ACT151" s="6"/>
      <c r="ACU151" s="6"/>
      <c r="ACV151" s="6"/>
      <c r="ACW151" s="6"/>
      <c r="ACX151" s="6"/>
      <c r="ACY151" s="6"/>
      <c r="ACZ151" s="6"/>
      <c r="ADA151" s="6"/>
      <c r="ADB151" s="6"/>
      <c r="ADC151" s="6"/>
      <c r="ADD151" s="6"/>
      <c r="ADE151" s="6"/>
      <c r="ADF151" s="6"/>
      <c r="ADG151" s="6"/>
      <c r="ADH151" s="6"/>
      <c r="ADI151" s="6"/>
      <c r="ADJ151" s="6"/>
      <c r="ADK151" s="6"/>
      <c r="ADL151" s="6"/>
      <c r="ADM151" s="6"/>
      <c r="ADN151" s="6"/>
      <c r="ADO151" s="6"/>
      <c r="ADP151" s="6"/>
      <c r="ADQ151" s="6"/>
      <c r="ADR151" s="6"/>
      <c r="ADS151" s="6"/>
      <c r="ADT151" s="6"/>
      <c r="ADU151" s="6"/>
      <c r="ADV151" s="6"/>
      <c r="ADW151" s="6"/>
      <c r="ADX151" s="6"/>
      <c r="ADY151" s="6"/>
      <c r="ADZ151" s="6"/>
      <c r="AEA151" s="6"/>
      <c r="AEB151" s="6"/>
      <c r="AEC151" s="6"/>
      <c r="AED151" s="6"/>
      <c r="AEE151" s="6"/>
      <c r="AEF151" s="6"/>
      <c r="AEG151" s="6"/>
      <c r="AEH151" s="6"/>
      <c r="AEI151" s="6"/>
      <c r="AEJ151" s="6"/>
      <c r="AEK151" s="6"/>
      <c r="AEL151" s="6"/>
      <c r="AEM151" s="6"/>
      <c r="AEN151" s="6"/>
      <c r="AEO151" s="6"/>
      <c r="AEP151" s="6"/>
      <c r="AEQ151" s="6"/>
      <c r="AER151" s="6"/>
      <c r="AES151" s="6"/>
      <c r="AET151" s="6"/>
      <c r="AEU151" s="6"/>
      <c r="AEV151" s="6"/>
      <c r="AEW151" s="6"/>
      <c r="AEX151" s="6"/>
      <c r="AEY151" s="6"/>
      <c r="AEZ151" s="6"/>
      <c r="AFA151" s="6"/>
      <c r="AFB151" s="6"/>
      <c r="AFC151" s="6"/>
      <c r="AFD151" s="6"/>
      <c r="AFE151" s="6"/>
      <c r="AFF151" s="6"/>
      <c r="AFG151" s="6"/>
      <c r="AFH151" s="6"/>
      <c r="AFI151" s="6"/>
      <c r="AFJ151" s="6"/>
      <c r="AFK151" s="6"/>
      <c r="AFL151" s="6"/>
      <c r="AFM151" s="6"/>
      <c r="AFN151" s="6"/>
      <c r="AFO151" s="6"/>
      <c r="AFP151" s="6"/>
      <c r="AFQ151" s="6"/>
      <c r="AFR151" s="6"/>
      <c r="AFS151" s="6"/>
      <c r="AFT151" s="6"/>
      <c r="AFU151" s="6"/>
      <c r="AFV151" s="6"/>
      <c r="AFW151" s="6"/>
      <c r="AFX151" s="6"/>
      <c r="AFY151" s="6"/>
      <c r="AFZ151" s="6"/>
      <c r="AGA151" s="6"/>
      <c r="AGB151" s="6"/>
      <c r="AGC151" s="6"/>
      <c r="AGD151" s="6"/>
      <c r="AGE151" s="6"/>
      <c r="AGF151" s="6"/>
      <c r="AGG151" s="6"/>
      <c r="AGH151" s="6"/>
      <c r="AGI151" s="6"/>
      <c r="AGJ151" s="6"/>
      <c r="AGK151" s="6"/>
      <c r="AGL151" s="6"/>
      <c r="AGM151" s="6"/>
      <c r="AGN151" s="6"/>
      <c r="AGO151" s="6"/>
      <c r="AGP151" s="6"/>
      <c r="AGQ151" s="6"/>
      <c r="AGR151" s="6"/>
      <c r="AGS151" s="6"/>
      <c r="AGT151" s="6"/>
      <c r="AGU151" s="6"/>
      <c r="AGV151" s="6"/>
      <c r="AGW151" s="6"/>
      <c r="AGX151" s="6"/>
      <c r="AGY151" s="6"/>
      <c r="AGZ151" s="6"/>
      <c r="AHA151" s="6"/>
      <c r="AHB151" s="6"/>
      <c r="AHC151" s="6"/>
      <c r="AHD151" s="6"/>
      <c r="AHE151" s="6"/>
      <c r="AHF151" s="6"/>
      <c r="AHG151" s="6"/>
      <c r="AHH151" s="6"/>
      <c r="AHI151" s="6"/>
      <c r="AHJ151" s="6"/>
      <c r="AHK151" s="6"/>
      <c r="AHL151" s="6"/>
      <c r="AHM151" s="6"/>
      <c r="AHN151" s="6"/>
      <c r="AHO151" s="6"/>
      <c r="AHP151" s="6"/>
      <c r="AHQ151" s="6"/>
      <c r="AHR151" s="6"/>
      <c r="AHS151" s="6"/>
      <c r="AHT151" s="6"/>
      <c r="AHU151" s="6"/>
      <c r="AHV151" s="6"/>
      <c r="AHW151" s="6"/>
      <c r="AHX151" s="6"/>
      <c r="AHY151" s="6"/>
      <c r="AHZ151" s="6"/>
      <c r="AIA151" s="6"/>
      <c r="AIB151" s="6"/>
      <c r="AIC151" s="6"/>
      <c r="AID151" s="6"/>
      <c r="AIE151" s="6"/>
      <c r="AIF151" s="6"/>
      <c r="AIG151" s="6"/>
      <c r="AIH151" s="6"/>
      <c r="AII151" s="6"/>
    </row>
    <row r="152" spans="1:919">
      <c r="E152" s="72"/>
      <c r="G152" s="73"/>
    </row>
    <row r="153" spans="1:919">
      <c r="E153" s="22"/>
      <c r="G153" s="74"/>
      <c r="J153" s="75"/>
      <c r="K153" s="76"/>
    </row>
    <row r="154" spans="1:919">
      <c r="K154" s="75"/>
    </row>
  </sheetData>
  <sheetProtection sheet="1" objects="1" scenarios="1"/>
  <mergeCells count="4">
    <mergeCell ref="E8:G9"/>
    <mergeCell ref="E11:J11"/>
    <mergeCell ref="E12:J12"/>
    <mergeCell ref="E13:J13"/>
  </mergeCells>
  <conditionalFormatting sqref="E38">
    <cfRule type="containsText" dxfId="3" priority="4" operator="containsText" text="Obrazac prazan">
      <formula>NOT(ISERROR(SEARCH("Obrazac prazan",E38)))</formula>
    </cfRule>
  </conditionalFormatting>
  <conditionalFormatting sqref="E151">
    <cfRule type="containsText" dxfId="2" priority="3" operator="containsText" text="Obrazac prazan">
      <formula>NOT(ISERROR(SEARCH("Obrazac prazan",E151)))</formula>
    </cfRule>
  </conditionalFormatting>
  <conditionalFormatting sqref="E78">
    <cfRule type="containsText" dxfId="1" priority="2" operator="containsText" text="Obrazac prazan">
      <formula>NOT(ISERROR(SEARCH("Obrazac prazan",E78)))</formula>
    </cfRule>
  </conditionalFormatting>
  <conditionalFormatting sqref="E118">
    <cfRule type="containsText" dxfId="0" priority="1" operator="containsText" text="Obrazac prazan">
      <formula>NOT(ISERROR(SEARCH("Obrazac prazan",E118)))</formula>
    </cfRule>
  </conditionalFormatting>
  <pageMargins left="0.27559055118110237" right="0.27559055118110237" top="0.78740157480314965" bottom="0.27559055118110237" header="0" footer="0"/>
  <pageSetup paperSize="9" fitToWidth="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A3" workbookViewId="0">
      <selection sqref="A1:XFD24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BS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xy</dc:creator>
  <cp:lastModifiedBy>Korisnik</cp:lastModifiedBy>
  <dcterms:created xsi:type="dcterms:W3CDTF">2022-07-22T09:55:34Z</dcterms:created>
  <dcterms:modified xsi:type="dcterms:W3CDTF">2022-07-22T10:53:49Z</dcterms:modified>
</cp:coreProperties>
</file>